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activeTab="1"/>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<sst xmlns="http://schemas.openxmlformats.org/spreadsheetml/2006/main" count="188" uniqueCount="111">
  <si>
    <t>城乡一体化示范区2025年财政衔接推进乡村振兴项目库</t>
  </si>
  <si>
    <t>序号</t>
  </si>
  <si>
    <t>项目名称</t>
  </si>
  <si>
    <t>总投资</t>
  </si>
  <si>
    <t>衔接补助资金总规模</t>
  </si>
  <si>
    <t>建设内容</t>
  </si>
  <si>
    <t>项目类别</t>
  </si>
  <si>
    <t>财评价</t>
  </si>
  <si>
    <t>中标价</t>
  </si>
  <si>
    <t>审计价</t>
  </si>
  <si>
    <t>拨付30%</t>
  </si>
  <si>
    <t>拨付50%</t>
  </si>
  <si>
    <t>拨付17%</t>
  </si>
  <si>
    <t>拨付3%质保金</t>
  </si>
  <si>
    <t>备注</t>
  </si>
  <si>
    <t>合计</t>
  </si>
  <si>
    <t>财政衔接补助资金</t>
  </si>
  <si>
    <t>统筹整合其他资金</t>
  </si>
  <si>
    <t>中央</t>
  </si>
  <si>
    <t>省级</t>
  </si>
  <si>
    <t>市级</t>
  </si>
  <si>
    <t>区级配套</t>
  </si>
  <si>
    <t>示范区2025年许湾办事处孔庄行政村农产品种植产业园项目（三期）</t>
  </si>
  <si>
    <t>产业发展</t>
  </si>
  <si>
    <t>未设计</t>
  </si>
  <si>
    <t>示范区2025年搬口办事处贾寨行政村蓝莓种植产业园项目</t>
  </si>
  <si>
    <t>示范区2025年崔庄行政村食用菌智能种植产业园产业配套项目</t>
  </si>
  <si>
    <t>示范区2025年永福办事处崔庄行政村食用菌智能种植产业园产业配套项目</t>
  </si>
  <si>
    <t>示范区2025年西赵行政村豫吖湖农牧产业园产业配套项目</t>
  </si>
  <si>
    <t>示范区2025年搬口办事处西赵行政村豫吖湖农牧产业园产业配套项目</t>
  </si>
  <si>
    <t>示范区2025年许湾办事处大王行政村衔接推进乡村振兴项目（新大王、陈寨自然村村内）道路工程</t>
  </si>
  <si>
    <t>农村基础设施</t>
  </si>
  <si>
    <t>已财评</t>
  </si>
  <si>
    <t>示范区2025年许湾办事处田庄行政村衔接推进乡村振兴项目（新牛大庄自然村）道路工程</t>
  </si>
  <si>
    <t>示范区2025年许湾办事处田庄行政村衔接推进乡村振兴项目（大牛庄自然村）道路工程</t>
  </si>
  <si>
    <t>示范区2025年许湾办事处田庄行政村衔接推进乡村振兴项目（田庄、小牛庄、牛大庄、牛口自然村）道路工程</t>
  </si>
  <si>
    <t>示范区2025年永福办事处叶庄行政村衔接推进乡村振兴项目（叶庄自然村）道路工程</t>
  </si>
  <si>
    <t>示范区2025年许湾办事处双阁行政村衔接推进乡村振兴项目（木庄自然村西组及东组）道路工程</t>
  </si>
  <si>
    <t>示范区2025年许湾办事处程寺行政村衔接推进乡村振兴项目（丁庄自然村）道路工程</t>
  </si>
  <si>
    <t>示范区2025年许湾办事处程寺行政村衔接推进乡村振兴项目（程寺自然村南部及郭庄自然村）道路工程</t>
  </si>
  <si>
    <t>示范区2025年许湾办事处程寺行政村衔接推进乡村振兴项目（程寺自然村北部）道路工程</t>
  </si>
  <si>
    <t>示范区2025年许湾办事处彭楼行政村衔接推进乡村振兴项目（东鲍堂自然村）道路工程</t>
  </si>
  <si>
    <t>示范区2025年许湾办事处彭楼行政村衔接推进乡村振兴项目（彭楼自然村）道路工程</t>
  </si>
  <si>
    <t>示范区2025年许湾办事处双阁政村衔接推进乡村振兴项目（高庄、康庄）道路工程</t>
  </si>
  <si>
    <t>示范区2025年许湾办事处蒋桥政村衔接推进乡村振兴项目（蒋桥、刘拱堂）道路工程</t>
  </si>
  <si>
    <t>示范区2025年雨露计划、外出务工交通补助</t>
  </si>
  <si>
    <t>巩固三保障成果、就业项目</t>
  </si>
  <si>
    <t>无需财评</t>
  </si>
  <si>
    <t>衔接推进乡村振兴项目管理费</t>
  </si>
  <si>
    <t>项目管理费用</t>
  </si>
  <si>
    <t>2025年周口市城乡一体化示范区财政衔接资金分配情况公示明细表</t>
  </si>
  <si>
    <t>示范区产业园项目—多元水培冬暖室配套项目</t>
  </si>
  <si>
    <t>砖地沟明沟880米、塑料管118米、挖沟槽土方1740.4立方米等附属配套</t>
  </si>
  <si>
    <t>周口市示范区许湾办事处孔庄农副特色产品产业园电力配套设施项目（供配电地埋敷设）项目</t>
  </si>
  <si>
    <t>新建变电站至园区变压器及其辅助设施，电线杆2个、变压器一个、10V电缆816米及其配套，配套照明灯17套、配电箱9台、监控设备18台、机柜机架2台、光缆及其配管1815.78米等配套设施</t>
  </si>
  <si>
    <t xml:space="preserve">示范区2025年西赵行政村豫吖湖农牧产业园产业配套项目 </t>
  </si>
  <si>
    <t>新建道路长度567m，面积2551.5㎡,4.5m宽道路（道路结构：18cm厚C30混凝土道路+18cm厚8％水泥土基础）;新建雨水管道长度605m，直径400mm和直径500mmPE钢带增强波纹管,中粗砂基础</t>
  </si>
  <si>
    <t xml:space="preserve">2025年周口市城乡一体化示范区双阁行政村衔接推进乡村振兴项目（木庄自然村西组及东组）道路工程   </t>
  </si>
  <si>
    <t>新建道路长度1366m，面积3334.0㎡，3.0m宽道路和3.5m宽道路（道路结构：15cm厚C30混凝土道路+15cm厚8％水泥土基础）</t>
  </si>
  <si>
    <t xml:space="preserve">2025年周口市城乡一体化示范区彭楼行政村衔接推进乡村振兴项目（东鲍堂自然村）道路工程   </t>
  </si>
  <si>
    <t>新建道路长度1689.0m，面积2556.0㎡;3.0m宽道路和3.5m宽道路（道路结构：15cm厚C30混凝土道路+15cm厚8％水泥土基础）</t>
  </si>
  <si>
    <t xml:space="preserve">2025年周口市城乡一体化示范区彭楼行政村衔接推进乡村振兴项目（彭楼自然村）道路工程
</t>
  </si>
  <si>
    <t>新建道路长度2289.0m，面积3949.0㎡;3.5m宽道路（道路结构：15cm厚C30混凝土道路+15cm厚8％水泥土基础）;4.0m宽道路（道路结构：18cm厚C30混凝土道路+18cm厚8％水泥土基础）</t>
  </si>
  <si>
    <t xml:space="preserve">示范区2025年许湾办事处大王行政村衔接推进乡村振兴项目（新大王、陈寨自然村村内）道路工程   </t>
  </si>
  <si>
    <t>新建道路长度4818.0m，面积16182.0㎡；3.5m宽道路（道路结构：15cm厚C30混凝土道路+15cm厚8％水泥土基础）;4.0m宽道路（道路结构：18cm厚C30混凝土道路+18cm厚8％水泥土基础）</t>
  </si>
  <si>
    <t xml:space="preserve">示范区2025年许湾办事处田庄行政村衔接推进乡村振兴项目（新牛大庄自然村）道路工程
</t>
  </si>
  <si>
    <t>新建道路长度803.0m，面积3313.0㎡;3.5m宽道路（道路结构：15cm厚C30混凝土道路+15cm厚8％水泥土基础）;4.0m宽道路（道路结构：18cm厚C30混凝土道路+18cm厚8％水泥土基础）</t>
  </si>
  <si>
    <t xml:space="preserve">示范区2025年许湾办事处田庄行政村衔接推进乡村振兴项目（牛大庄自然村）道路工程
</t>
  </si>
  <si>
    <t>新建道路长度1287.0m，面积5429.5㎡;3.5m宽道路（道路结构：15cm厚C30混凝土道路+15cm厚8％水泥土基础）;4.0m宽道路（道路结构：18cm厚C30混凝土道路+18cm厚8％水泥土基础）</t>
  </si>
  <si>
    <r>
      <rPr>
        <sz val="18"/>
        <color theme="1"/>
        <rFont val="宋体"/>
        <charset val="134"/>
        <scheme val="minor"/>
      </rPr>
      <t xml:space="preserve">示范区2025年许湾办事处田庄行政村衔接推进乡村振兴项目（田庄、小牛庄、牛大庄、牛口自然村）道路工程  </t>
    </r>
    <r>
      <rPr>
        <sz val="18"/>
        <color rgb="FFFF0000"/>
        <rFont val="宋体"/>
        <charset val="134"/>
        <scheme val="minor"/>
      </rPr>
      <t xml:space="preserve"> </t>
    </r>
  </si>
  <si>
    <t>新建道路长度1540.0m，面积5308.5㎡;3.0m及3.5m宽道路（道路结构：15cm厚C30混凝土道路+15cm厚8％水泥土基础）;4.0m宽道路（道路结构：18cm厚C30混凝土道路+18cm厚8％水泥土基础）</t>
  </si>
  <si>
    <t xml:space="preserve">示范区2025年永福办事处叶庄行政村衔接推进乡村振兴项目（西张庙自然村）道路工程
</t>
  </si>
  <si>
    <t>新建道路长度1660.0m，面积6640.0㎡;4.0m宽道路（道路结构：18cm厚C30混凝土道路+18cm厚8％水泥土基础）</t>
  </si>
  <si>
    <r>
      <rPr>
        <sz val="18"/>
        <color theme="1"/>
        <rFont val="宋体"/>
        <charset val="134"/>
        <scheme val="minor"/>
      </rPr>
      <t xml:space="preserve">示范区2025年许湾办事处双阁政村衔接推进乡村振兴项目（高庄、康庄）道路工程  </t>
    </r>
    <r>
      <rPr>
        <sz val="18"/>
        <color rgb="FFFF0000"/>
        <rFont val="宋体"/>
        <charset val="134"/>
        <scheme val="minor"/>
      </rPr>
      <t xml:space="preserve"> </t>
    </r>
  </si>
  <si>
    <t>新建道路长度958.0m，面积3163.0㎡;3.0m及3.5m宽道路（道路结构：15cm厚C30混凝土道路+15cm厚8％水泥土基础）</t>
  </si>
  <si>
    <r>
      <rPr>
        <sz val="18"/>
        <color theme="1"/>
        <rFont val="宋体"/>
        <charset val="134"/>
        <scheme val="minor"/>
      </rPr>
      <t xml:space="preserve">示范区2025年许湾办事处蒋桥政村衔接推进乡村振兴项目（蒋桥、刘拱堂）道路工程 </t>
    </r>
    <r>
      <rPr>
        <b/>
        <sz val="18"/>
        <color theme="1"/>
        <rFont val="宋体"/>
        <charset val="134"/>
        <scheme val="minor"/>
      </rPr>
      <t xml:space="preserve"> </t>
    </r>
  </si>
  <si>
    <t>新建道路长度617.0m，面积2560.5㎡;4.0m及4.5m宽道路（道路结构：18cm厚C30混凝土道路+18cm厚8％水泥土基础）</t>
  </si>
  <si>
    <t xml:space="preserve">2025年周口市城乡一体化示范区双阁行政村衔接推进乡村振兴项目（双阁自然村）道路工程
</t>
  </si>
  <si>
    <t>新建道路长度1737.0m，面积6673.0㎡;3.0m及3.5m宽道路（道路结构：15cm厚C30混凝土道路+15cm厚8％水泥土基础）;4.0m宽道路（道路结构：18cm厚C30混凝土道路+18cm厚8％水泥土基础）</t>
  </si>
  <si>
    <r>
      <rPr>
        <sz val="18"/>
        <color theme="1"/>
        <rFont val="宋体"/>
        <charset val="134"/>
        <scheme val="minor"/>
      </rPr>
      <t xml:space="preserve">2025年周口市城乡一体化示范区张埠口行政村衔接推进乡村振兴项目（环湖南路至翟桥）道路工程 </t>
    </r>
    <r>
      <rPr>
        <b/>
        <sz val="18"/>
        <color theme="1"/>
        <rFont val="宋体"/>
        <charset val="134"/>
        <scheme val="minor"/>
      </rPr>
      <t xml:space="preserve"> </t>
    </r>
  </si>
  <si>
    <t>新建道路长度1317.0m，面积5926.5㎡;4.5m宽道路（道路结构：20cm厚C30混凝土道路+20cm厚8％水泥土基础）</t>
  </si>
  <si>
    <r>
      <rPr>
        <sz val="18"/>
        <color theme="1"/>
        <rFont val="宋体"/>
        <charset val="134"/>
        <scheme val="minor"/>
      </rPr>
      <t xml:space="preserve">2025年周口市城乡一体化示范区叶庄行政村衔接推进乡村振兴项目（宋桥至新西张庙）道路工程  </t>
    </r>
    <r>
      <rPr>
        <b/>
        <sz val="18"/>
        <color theme="1"/>
        <rFont val="宋体"/>
        <charset val="134"/>
        <scheme val="minor"/>
      </rPr>
      <t xml:space="preserve"> </t>
    </r>
  </si>
  <si>
    <t>新建道路长度1106.0m，面积5530.0㎡;5.0m宽道路（道路结构：20cm厚C30混凝土道路+20cm厚8％水泥土基础）</t>
  </si>
  <si>
    <r>
      <rPr>
        <sz val="18"/>
        <color theme="1"/>
        <rFont val="宋体"/>
        <charset val="134"/>
        <scheme val="minor"/>
      </rPr>
      <t xml:space="preserve">2025年周口市城乡一体化示范区关庄行政村衔接推进乡村振兴项目（关庄至许湾小学）道路工程  </t>
    </r>
    <r>
      <rPr>
        <sz val="18"/>
        <color rgb="FFFF0000"/>
        <rFont val="宋体"/>
        <charset val="134"/>
        <scheme val="minor"/>
      </rPr>
      <t xml:space="preserve"> </t>
    </r>
  </si>
  <si>
    <t>新建道路长度551.5m，面积2481.75㎡;4.5m宽道路（道路结构：20cm厚C30混凝土道路+20cm厚8％水泥土基础）</t>
  </si>
  <si>
    <r>
      <rPr>
        <sz val="18"/>
        <color theme="1"/>
        <rFont val="宋体"/>
        <charset val="134"/>
        <scheme val="minor"/>
      </rPr>
      <t xml:space="preserve">2025年周口市城乡一体化示范区许湾行政村衔接推进乡村振兴项目（许湾办事处许湾自然村）道路工程  </t>
    </r>
    <r>
      <rPr>
        <sz val="18"/>
        <color rgb="FFFF0000"/>
        <rFont val="宋体"/>
        <charset val="134"/>
        <scheme val="minor"/>
      </rPr>
      <t xml:space="preserve"> </t>
    </r>
  </si>
  <si>
    <t>新建道路长度517.0m，面积2068.0㎡;4.0m宽道路（道路结构：20cm厚C30混凝土道路+20cm厚8％水泥土基础）</t>
  </si>
  <si>
    <t xml:space="preserve">2025年周口市城乡一体化示范区熊楼行政村衔接推进乡村振兴项目（万许庄自然村）道路工程   </t>
  </si>
  <si>
    <t>新建道路长度650.0m，面积2600.0㎡;4.0m宽道路（道路结构：20cm厚C30混凝土道路+20cm厚8％水泥土基础）</t>
  </si>
  <si>
    <t xml:space="preserve">2025年周口市城乡一体化示范区彭楼行政村衔接推进乡村振兴项目（彭楼至文昌大道）道路工程  </t>
  </si>
  <si>
    <t>新建道路长度926.0m，面积3704.0㎡;4.0m宽道路（道路结构：20cm厚C30混凝土道路+20cm厚8％水泥土基础）</t>
  </si>
  <si>
    <t xml:space="preserve">2025年周口市城乡一体化示范区程寺行政村衔接推进乡村振兴项目（程寺自然村北部）道路工程   </t>
  </si>
  <si>
    <t>新建道路长度1371.0m，面积4546.0㎡;宽度3.0m，宽度3.5m和宽度4.0m，15cm厚和18cm厚C30混凝土道路</t>
  </si>
  <si>
    <r>
      <rPr>
        <sz val="18"/>
        <color theme="1"/>
        <rFont val="宋体"/>
        <charset val="134"/>
        <scheme val="minor"/>
      </rPr>
      <t xml:space="preserve">2025年周口市城乡一体化示范区程寺行政村衔接推进乡村振兴项目（程寺自然村南部及郭庄自然村）道路工程  </t>
    </r>
    <r>
      <rPr>
        <b/>
        <sz val="18"/>
        <color rgb="FFFF0000"/>
        <rFont val="宋体"/>
        <charset val="134"/>
        <scheme val="minor"/>
      </rPr>
      <t xml:space="preserve"> </t>
    </r>
  </si>
  <si>
    <t>新建道路长度1660.0m，面积5648.5㎡;3.0m及3.5m宽道路（道路结构：15cm厚C30混凝土道路+15cm厚8％水泥土基础）;4.0m宽道路（道路结构：18cm厚C30混凝土道路+18cm厚8％水泥土基础）</t>
  </si>
  <si>
    <t xml:space="preserve">2025年周口市城乡一体化示范区程寺行政村衔接推进乡村振兴项目（丁庄自然村）道路工程
</t>
  </si>
  <si>
    <t>新建道路长度1010.0m，面积4545.0㎡;4.5m宽道路（道路结构：18cm厚C30混凝土道路+18cm厚8％水泥土基础）</t>
  </si>
  <si>
    <t xml:space="preserve">2025年周口市城乡一体化示范区程寺行政村衔接推进乡村振兴项目（程寺自然村主路）道路工程   </t>
  </si>
  <si>
    <t>新建道路长度1092.0m，面积4914.0㎡;4.5m宽道路（道路结构：18cm厚C30混凝土道路+18cm厚8％水泥土基础）</t>
  </si>
  <si>
    <r>
      <rPr>
        <sz val="18"/>
        <color theme="1"/>
        <rFont val="宋体"/>
        <charset val="134"/>
        <scheme val="minor"/>
      </rPr>
      <t xml:space="preserve">2025年周口市城乡一体化示范区孔庄行政村衔接推进乡村振兴项目（孔庄自然村西部）道路工程  </t>
    </r>
    <r>
      <rPr>
        <b/>
        <sz val="18"/>
        <color rgb="FFFF0000"/>
        <rFont val="宋体"/>
        <charset val="134"/>
        <scheme val="minor"/>
      </rPr>
      <t xml:space="preserve">  </t>
    </r>
  </si>
  <si>
    <t>新建道路长度2374.0m，面积8260.5㎡;3.0m及3.5m宽道路（道路结构：15cm厚C30混凝土道路+15cm厚8％水泥土基础）;4.0m宽道路（道路结构：18cm厚C30混凝土道路+18cm厚8％水泥土基础）</t>
  </si>
  <si>
    <r>
      <rPr>
        <sz val="18"/>
        <color theme="1"/>
        <rFont val="宋体"/>
        <charset val="134"/>
        <scheme val="minor"/>
      </rPr>
      <t xml:space="preserve">2025年周口市城乡一体化示范区孔庄行政村衔接推进乡村振兴项目（孔庄自然村东部）道路工程  </t>
    </r>
    <r>
      <rPr>
        <b/>
        <sz val="18"/>
        <color theme="1"/>
        <rFont val="宋体"/>
        <charset val="134"/>
        <scheme val="minor"/>
      </rPr>
      <t xml:space="preserve"> </t>
    </r>
  </si>
  <si>
    <t>新建道路长度1656.0m，面积6052.0㎡;3.0m及3.5m宽道路（道路结构：15cm厚C30混凝土道路+15cm厚8％水泥土基础）;4.0m宽道路（道路结构：18cm厚C30混凝土道路+18cm厚8％水泥土基础）</t>
  </si>
  <si>
    <t xml:space="preserve">2025年周口市城乡一体化示范区孔庄行政村衔接推进乡村振兴项目（万寨自然村）道路工程
</t>
  </si>
  <si>
    <t>新建道路长度1101.0m，面积4134.5㎡;3.0m及3.5m宽道路（道路结构：15cm厚C30混凝土道路+15cm厚8％水泥土基础）;4.0m宽道路（道路结构：18cm厚C30混凝土道路+18cm厚8％水泥土基础）</t>
  </si>
  <si>
    <t>示范区2025年雨露计划</t>
  </si>
  <si>
    <t>外出务工交通补助</t>
  </si>
  <si>
    <t>设计费用（金额）</t>
  </si>
  <si>
    <t>管路服务费</t>
  </si>
  <si>
    <t>监理费用（金额）</t>
  </si>
  <si>
    <t>衔接资金道路工程（第一批、第二批）科研费用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</si>
</sst>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0000_ "/>
    <numFmt numFmtId="178" formatCode="0_ "/>
  </numFmts>
  <fonts count="60">
    <font>
      <sz val="11"/>
      <color theme="1"/>
      <name val="宋体"/>
      <charset val="134"/>
      <scheme val="minor"/>
    </font>
    <font>
      <sz val="16"/>
      <color theme="1"/>
      <name val="宋体"/>
      <charset val="134"/>
    </font>
    <font>
      <sz val="14"/>
      <color theme="1"/>
      <name val="宋体"/>
      <charset val="134"/>
      <scheme val="minor"/>
    </font>
    <font>
      <sz val="12"/>
      <color theme="1"/>
      <name val="宋体"/>
      <charset val="134"/>
      <scheme val="minor"/>
    </font>
    <font>
      <sz val="18"/>
      <color theme="1"/>
      <name val="宋体"/>
      <charset val="134"/>
      <scheme val="minor"/>
    </font>
    <font>
      <sz val="16"/>
      <color theme="1"/>
      <name val="宋体"/>
      <charset val="134"/>
      <scheme val="minor"/>
    </font>
    <font>
      <sz val="36"/>
      <name val="方正小标宋简体"/>
      <charset val="134"/>
    </font>
    <font>
      <sz val="20"/>
      <color theme="1"/>
      <name val="宋体"/>
      <charset val="134"/>
      <scheme val="minor"/>
    </font>
    <font>
      <sz val="24"/>
      <color theme="1"/>
      <name val="宋体"/>
      <charset val="134"/>
      <scheme val="minor"/>
    </font>
    <font>
      <sz val="24"/>
      <color indexed="8"/>
      <name val="宋体"/>
      <charset val="134"/>
    </font>
    <font>
      <sz val="22"/>
      <name val="宋体"/>
      <charset val="134"/>
    </font>
    <font>
      <sz val="26"/>
      <color indexed="8"/>
      <name val="宋体"/>
      <charset val="134"/>
    </font>
    <font>
      <sz val="22"/>
      <color indexed="8"/>
      <name val="宋体"/>
      <charset val="134"/>
    </font>
    <font>
      <sz val="16"/>
      <name val="宋体"/>
      <charset val="134"/>
    </font>
    <font>
      <sz val="26"/>
      <color theme="1"/>
      <name val="宋体"/>
      <charset val="134"/>
      <scheme val="minor"/>
    </font>
    <font>
      <sz val="20"/>
      <color theme="1"/>
      <name val="宋体"/>
      <charset val="134"/>
    </font>
    <font>
      <sz val="22"/>
      <color theme="1"/>
      <name val="宋体"/>
      <charset val="134"/>
    </font>
    <font>
      <sz val="18"/>
      <color theme="1"/>
      <name val="宋体"/>
      <charset val="134"/>
    </font>
    <font>
      <sz val="20"/>
      <name val="宋体"/>
      <charset val="134"/>
    </font>
    <font>
      <b/>
      <sz val="24"/>
      <color indexed="8"/>
      <name val="宋体"/>
      <charset val="134"/>
    </font>
    <font>
      <sz val="24"/>
      <color theme="1"/>
      <name val="宋体"/>
      <charset val="134"/>
    </font>
    <font>
      <sz val="28"/>
      <color indexed="8"/>
      <name val="宋体"/>
      <charset val="134"/>
    </font>
    <font>
      <sz val="22"/>
      <color rgb="FFFF0000"/>
      <name val="宋体"/>
      <charset val="134"/>
    </font>
    <font>
      <sz val="28"/>
      <name val="宋体"/>
      <charset val="134"/>
    </font>
    <font>
      <sz val="28"/>
      <color theme="1"/>
      <name val="宋体"/>
      <charset val="134"/>
      <scheme val="minor"/>
    </font>
    <font>
      <sz val="24"/>
      <name val="宋体"/>
      <charset val="134"/>
    </font>
    <font>
      <sz val="16"/>
      <color indexed="8"/>
      <name val="宋体"/>
      <charset val="134"/>
    </font>
    <font>
      <sz val="11"/>
      <color theme="0"/>
      <name val="宋体"/>
      <charset val="134"/>
      <scheme val="minor"/>
    </font>
    <font>
      <b/>
      <sz val="36"/>
      <name val="方正小标宋简体"/>
      <charset val="134"/>
    </font>
    <font>
      <sz val="36"/>
      <color theme="1"/>
      <name val="宋体"/>
      <charset val="134"/>
      <scheme val="minor"/>
    </font>
    <font>
      <sz val="14"/>
      <color indexed="8"/>
      <name val="宋体"/>
      <charset val="134"/>
    </font>
    <font>
      <b/>
      <sz val="16"/>
      <color indexed="8"/>
      <name val="宋体"/>
      <charset val="134"/>
    </font>
    <font>
      <sz val="16"/>
      <color rgb="FF000000"/>
      <name val="宋体"/>
      <charset val="134"/>
    </font>
    <font>
      <b/>
      <sz val="16"/>
      <name val="宋体"/>
      <charset val="134"/>
    </font>
    <font>
      <b/>
      <sz val="11"/>
      <color theme="1"/>
      <name val="宋体"/>
      <charset val="134"/>
      <scheme val="minor"/>
    </font>
    <font>
      <sz val="36"/>
      <name val="宋体"/>
      <charset val="134"/>
    </font>
    <font>
      <sz val="16"/>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
      <sz val="18"/>
      <color rgb="FFFF0000"/>
      <name val="宋体"/>
      <charset val="134"/>
      <scheme val="minor"/>
    </font>
    <font>
      <b/>
      <sz val="18"/>
      <color theme="1"/>
      <name val="宋体"/>
      <charset val="134"/>
      <scheme val="minor"/>
    </font>
    <font>
      <b/>
      <sz val="18"/>
      <color rgb="FFFF0000"/>
      <name val="宋体"/>
      <charset val="134"/>
      <scheme val="minor"/>
    </font>
  </fonts>
  <fills count="36">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0" fillId="5" borderId="10" applyNumberFormat="0" applyFont="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11" applyNumberFormat="0" applyFill="0" applyAlignment="0" applyProtection="0">
      <alignment vertical="center"/>
    </xf>
    <xf numFmtId="0" fontId="43" fillId="0" borderId="11" applyNumberFormat="0" applyFill="0" applyAlignment="0" applyProtection="0">
      <alignment vertical="center"/>
    </xf>
    <xf numFmtId="0" fontId="44" fillId="0" borderId="12" applyNumberFormat="0" applyFill="0" applyAlignment="0" applyProtection="0">
      <alignment vertical="center"/>
    </xf>
    <xf numFmtId="0" fontId="44" fillId="0" borderId="0" applyNumberFormat="0" applyFill="0" applyBorder="0" applyAlignment="0" applyProtection="0">
      <alignment vertical="center"/>
    </xf>
    <xf numFmtId="0" fontId="45" fillId="6" borderId="13" applyNumberFormat="0" applyAlignment="0" applyProtection="0">
      <alignment vertical="center"/>
    </xf>
    <xf numFmtId="0" fontId="46" fillId="7" borderId="14" applyNumberFormat="0" applyAlignment="0" applyProtection="0">
      <alignment vertical="center"/>
    </xf>
    <xf numFmtId="0" fontId="47" fillId="7" borderId="13" applyNumberFormat="0" applyAlignment="0" applyProtection="0">
      <alignment vertical="center"/>
    </xf>
    <xf numFmtId="0" fontId="48" fillId="8" borderId="15" applyNumberFormat="0" applyAlignment="0" applyProtection="0">
      <alignment vertical="center"/>
    </xf>
    <xf numFmtId="0" fontId="49" fillId="0" borderId="16" applyNumberFormat="0" applyFill="0" applyAlignment="0" applyProtection="0">
      <alignment vertical="center"/>
    </xf>
    <xf numFmtId="0" fontId="50" fillId="0" borderId="17" applyNumberFormat="0" applyFill="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4" fillId="12" borderId="0" applyNumberFormat="0" applyBorder="0" applyAlignment="0" applyProtection="0">
      <alignment vertical="center"/>
    </xf>
    <xf numFmtId="0" fontId="55" fillId="13" borderId="0" applyNumberFormat="0" applyBorder="0" applyAlignment="0" applyProtection="0">
      <alignment vertical="center"/>
    </xf>
    <xf numFmtId="0" fontId="55"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54" fillId="19" borderId="0" applyNumberFormat="0" applyBorder="0" applyAlignment="0" applyProtection="0">
      <alignment vertical="center"/>
    </xf>
    <xf numFmtId="0" fontId="54"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4" fillId="23" borderId="0" applyNumberFormat="0" applyBorder="0" applyAlignment="0" applyProtection="0">
      <alignment vertical="center"/>
    </xf>
    <xf numFmtId="0" fontId="54"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4" fillId="27" borderId="0" applyNumberFormat="0" applyBorder="0" applyAlignment="0" applyProtection="0">
      <alignment vertical="center"/>
    </xf>
    <xf numFmtId="0" fontId="54"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4" fillId="31" borderId="0" applyNumberFormat="0" applyBorder="0" applyAlignment="0" applyProtection="0">
      <alignment vertical="center"/>
    </xf>
    <xf numFmtId="0" fontId="54" fillId="32" borderId="0" applyNumberFormat="0" applyBorder="0" applyAlignment="0" applyProtection="0">
      <alignment vertical="center"/>
    </xf>
    <xf numFmtId="0" fontId="55" fillId="33" borderId="0" applyNumberFormat="0" applyBorder="0" applyAlignment="0" applyProtection="0">
      <alignment vertical="center"/>
    </xf>
    <xf numFmtId="0" fontId="55" fillId="34" borderId="0" applyNumberFormat="0" applyBorder="0" applyAlignment="0" applyProtection="0">
      <alignment vertical="center"/>
    </xf>
    <xf numFmtId="0" fontId="54" fillId="35" borderId="0" applyNumberFormat="0" applyBorder="0" applyAlignment="0" applyProtection="0">
      <alignment vertical="center"/>
    </xf>
    <xf numFmtId="0" fontId="56" fillId="0" borderId="0"/>
  </cellStyleXfs>
  <cellXfs count="131">
    <xf numFmtId="0" fontId="0" fillId="0" borderId="0" xfId="0">
      <alignment vertical="center"/>
    </xf>
    <xf numFmtId="176" fontId="1" fillId="2" borderId="1" xfId="0" applyNumberFormat="1" applyFont="1" applyFill="1" applyBorder="1" applyAlignment="1">
      <alignment horizontal="center" vertical="center"/>
    </xf>
    <xf numFmtId="176" fontId="1" fillId="3" borderId="1" xfId="0" applyNumberFormat="1" applyFont="1" applyFill="1" applyBorder="1" applyAlignment="1">
      <alignment horizontal="center" vertical="center"/>
    </xf>
    <xf numFmtId="176" fontId="1" fillId="4" borderId="1" xfId="0" applyNumberFormat="1" applyFont="1" applyFill="1" applyBorder="1" applyAlignment="1">
      <alignment horizontal="center" vertical="center"/>
    </xf>
    <xf numFmtId="176" fontId="1" fillId="4" borderId="2" xfId="0" applyNumberFormat="1" applyFont="1" applyFill="1" applyBorder="1" applyAlignment="1">
      <alignment horizontal="center" vertical="center"/>
    </xf>
    <xf numFmtId="176" fontId="1" fillId="4" borderId="3" xfId="0" applyNumberFormat="1" applyFont="1" applyFill="1" applyBorder="1" applyAlignment="1">
      <alignment horizontal="center" vertical="center"/>
    </xf>
    <xf numFmtId="176" fontId="1" fillId="4" borderId="4" xfId="0" applyNumberFormat="1" applyFont="1" applyFill="1" applyBorder="1" applyAlignment="1">
      <alignment horizontal="center" vertical="center"/>
    </xf>
    <xf numFmtId="0" fontId="2" fillId="0" borderId="0" xfId="0" applyFont="1">
      <alignment vertical="center"/>
    </xf>
    <xf numFmtId="0" fontId="3" fillId="4" borderId="0" xfId="0" applyFont="1" applyFill="1">
      <alignment vertical="center"/>
    </xf>
    <xf numFmtId="0" fontId="3" fillId="4" borderId="0" xfId="0" applyFont="1" applyFill="1" applyAlignment="1">
      <alignment vertical="center"/>
    </xf>
    <xf numFmtId="0" fontId="3" fillId="0" borderId="0" xfId="0" applyFont="1">
      <alignment vertical="center"/>
    </xf>
    <xf numFmtId="0" fontId="0" fillId="0" borderId="0" xfId="0" applyFont="1">
      <alignment vertical="center"/>
    </xf>
    <xf numFmtId="0" fontId="0" fillId="0" borderId="0" xfId="0" applyAlignment="1">
      <alignment horizontal="center" vertical="center"/>
    </xf>
    <xf numFmtId="177" fontId="0" fillId="0" borderId="0" xfId="0" applyNumberFormat="1">
      <alignment vertical="center"/>
    </xf>
    <xf numFmtId="0" fontId="4" fillId="0" borderId="0" xfId="0" applyFont="1">
      <alignment vertical="center"/>
    </xf>
    <xf numFmtId="0" fontId="4" fillId="4" borderId="0" xfId="0" applyFont="1" applyFill="1">
      <alignment vertical="center"/>
    </xf>
    <xf numFmtId="0" fontId="0" fillId="4" borderId="0" xfId="0" applyFill="1">
      <alignment vertical="center"/>
    </xf>
    <xf numFmtId="0" fontId="5" fillId="0" borderId="0" xfId="0" applyFont="1">
      <alignment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178"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5" fillId="4"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xf>
    <xf numFmtId="178" fontId="16" fillId="0" borderId="1"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0" fontId="17" fillId="4"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9" fillId="4" borderId="1" xfId="0" applyFont="1" applyFill="1" applyBorder="1" applyAlignment="1">
      <alignment horizontal="center" vertical="center" wrapText="1"/>
    </xf>
    <xf numFmtId="176" fontId="20" fillId="4" borderId="1" xfId="0" applyNumberFormat="1" applyFont="1" applyFill="1" applyBorder="1" applyAlignment="1">
      <alignment horizontal="center" vertical="center"/>
    </xf>
    <xf numFmtId="0" fontId="17" fillId="4"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0" fillId="4" borderId="1" xfId="0" applyNumberFormat="1" applyFont="1" applyFill="1" applyBorder="1" applyAlignment="1">
      <alignment horizontal="center" vertical="center"/>
    </xf>
    <xf numFmtId="0" fontId="17" fillId="4" borderId="1" xfId="0" applyFont="1" applyFill="1" applyBorder="1" applyAlignment="1">
      <alignment vertical="center" wrapText="1"/>
    </xf>
    <xf numFmtId="0" fontId="4" fillId="0" borderId="1" xfId="0" applyFont="1" applyFill="1" applyBorder="1" applyAlignment="1">
      <alignment horizontal="center" vertical="center" wrapText="1"/>
    </xf>
    <xf numFmtId="176" fontId="22" fillId="0" borderId="1" xfId="0" applyNumberFormat="1" applyFont="1" applyFill="1" applyBorder="1" applyAlignment="1">
      <alignment horizontal="center" vertical="center"/>
    </xf>
    <xf numFmtId="0" fontId="23" fillId="4"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4" borderId="0" xfId="0" applyFont="1" applyFill="1">
      <alignment vertical="center"/>
    </xf>
    <xf numFmtId="0" fontId="24" fillId="4" borderId="1" xfId="0" applyFont="1" applyFill="1" applyBorder="1" applyAlignment="1">
      <alignment horizontal="center" vertical="center"/>
    </xf>
    <xf numFmtId="0" fontId="25" fillId="4"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14" fillId="4" borderId="2" xfId="0" applyFont="1" applyFill="1" applyBorder="1" applyAlignment="1">
      <alignment horizontal="center" vertical="center"/>
    </xf>
    <xf numFmtId="0" fontId="7" fillId="0" borderId="1" xfId="0" applyFont="1" applyFill="1" applyBorder="1" applyAlignment="1">
      <alignment horizontal="center" vertical="center" wrapText="1"/>
    </xf>
    <xf numFmtId="178" fontId="14" fillId="4" borderId="2" xfId="0" applyNumberFormat="1" applyFont="1" applyFill="1" applyBorder="1" applyAlignment="1">
      <alignment horizontal="center" vertical="center"/>
    </xf>
    <xf numFmtId="178" fontId="25" fillId="0" borderId="2" xfId="0" applyNumberFormat="1" applyFont="1" applyFill="1" applyBorder="1" applyAlignment="1">
      <alignment horizontal="center" vertical="center" wrapText="1"/>
    </xf>
    <xf numFmtId="178" fontId="25" fillId="4" borderId="5" xfId="0" applyNumberFormat="1" applyFont="1" applyFill="1" applyBorder="1" applyAlignment="1">
      <alignment horizontal="center" vertical="center" wrapText="1"/>
    </xf>
    <xf numFmtId="178" fontId="8" fillId="4" borderId="0" xfId="0" applyNumberFormat="1" applyFont="1" applyFill="1" applyAlignment="1">
      <alignment horizontal="center" vertical="center"/>
    </xf>
    <xf numFmtId="178" fontId="10" fillId="0" borderId="1" xfId="0" applyNumberFormat="1" applyFont="1" applyFill="1" applyBorder="1" applyAlignment="1">
      <alignment horizontal="center" vertical="center" wrapText="1"/>
    </xf>
    <xf numFmtId="177" fontId="18" fillId="0" borderId="1" xfId="0" applyNumberFormat="1" applyFont="1" applyFill="1" applyBorder="1" applyAlignment="1">
      <alignment horizontal="center" vertical="center" wrapText="1"/>
    </xf>
    <xf numFmtId="0" fontId="14" fillId="4" borderId="3" xfId="0" applyFont="1" applyFill="1" applyBorder="1" applyAlignment="1">
      <alignment horizontal="center" vertical="center"/>
    </xf>
    <xf numFmtId="178" fontId="14" fillId="4" borderId="3" xfId="0" applyNumberFormat="1" applyFont="1" applyFill="1" applyBorder="1" applyAlignment="1">
      <alignment horizontal="center" vertical="center"/>
    </xf>
    <xf numFmtId="178" fontId="25" fillId="0" borderId="3" xfId="0" applyNumberFormat="1" applyFont="1" applyFill="1" applyBorder="1" applyAlignment="1">
      <alignment horizontal="center" vertical="center" wrapText="1"/>
    </xf>
    <xf numFmtId="178" fontId="25" fillId="4" borderId="6" xfId="0" applyNumberFormat="1" applyFont="1" applyFill="1" applyBorder="1" applyAlignment="1">
      <alignment horizontal="center" vertical="center" wrapText="1"/>
    </xf>
    <xf numFmtId="178" fontId="8" fillId="4" borderId="7" xfId="0" applyNumberFormat="1" applyFont="1" applyFill="1" applyBorder="1" applyAlignment="1">
      <alignment horizontal="center" vertical="center"/>
    </xf>
    <xf numFmtId="0" fontId="0" fillId="0" borderId="2" xfId="0" applyBorder="1" applyAlignment="1">
      <alignment horizontal="center" vertical="center"/>
    </xf>
    <xf numFmtId="0" fontId="7" fillId="0" borderId="2" xfId="0" applyFont="1" applyFill="1" applyBorder="1" applyAlignment="1">
      <alignment horizontal="center" vertical="center" wrapText="1"/>
    </xf>
    <xf numFmtId="178" fontId="16" fillId="0" borderId="2" xfId="0" applyNumberFormat="1" applyFont="1" applyFill="1" applyBorder="1" applyAlignment="1">
      <alignment horizontal="center" vertical="center"/>
    </xf>
    <xf numFmtId="0" fontId="4" fillId="0" borderId="2" xfId="0" applyFont="1" applyBorder="1" applyAlignment="1">
      <alignment horizontal="center" vertical="center"/>
    </xf>
    <xf numFmtId="0" fontId="4" fillId="4" borderId="2" xfId="0" applyFont="1" applyFill="1" applyBorder="1" applyAlignment="1">
      <alignment horizontal="center" vertical="center"/>
    </xf>
    <xf numFmtId="0" fontId="0" fillId="4" borderId="2" xfId="0" applyFill="1" applyBorder="1" applyAlignment="1">
      <alignment horizontal="center" vertical="center"/>
    </xf>
    <xf numFmtId="0" fontId="7" fillId="4" borderId="2" xfId="0" applyFont="1" applyFill="1" applyBorder="1" applyAlignment="1">
      <alignment horizontal="center" vertical="center"/>
    </xf>
    <xf numFmtId="0" fontId="7" fillId="0" borderId="1" xfId="0" applyFont="1" applyBorder="1">
      <alignment vertical="center"/>
    </xf>
    <xf numFmtId="0" fontId="0" fillId="0" borderId="4" xfId="0" applyBorder="1" applyAlignment="1">
      <alignment horizontal="center" vertical="center"/>
    </xf>
    <xf numFmtId="0" fontId="7" fillId="0" borderId="4" xfId="0" applyFont="1" applyFill="1" applyBorder="1" applyAlignment="1">
      <alignment horizontal="center" vertical="center" wrapText="1"/>
    </xf>
    <xf numFmtId="178" fontId="16" fillId="0" borderId="4" xfId="0" applyNumberFormat="1" applyFont="1" applyFill="1" applyBorder="1" applyAlignment="1">
      <alignment horizontal="center" vertical="center"/>
    </xf>
    <xf numFmtId="0" fontId="4" fillId="0" borderId="4" xfId="0" applyFont="1" applyBorder="1" applyAlignment="1">
      <alignment horizontal="center" vertical="center"/>
    </xf>
    <xf numFmtId="0" fontId="4" fillId="4" borderId="4" xfId="0" applyFont="1" applyFill="1" applyBorder="1" applyAlignment="1">
      <alignment horizontal="center" vertical="center"/>
    </xf>
    <xf numFmtId="0" fontId="0" fillId="4" borderId="4" xfId="0" applyFill="1" applyBorder="1" applyAlignment="1">
      <alignment horizontal="center" vertical="center"/>
    </xf>
    <xf numFmtId="0" fontId="7" fillId="4" borderId="4" xfId="0" applyFont="1" applyFill="1" applyBorder="1" applyAlignment="1">
      <alignment horizontal="center" vertical="center"/>
    </xf>
    <xf numFmtId="0" fontId="0" fillId="0" borderId="3" xfId="0" applyBorder="1" applyAlignment="1">
      <alignment horizontal="center" vertical="center"/>
    </xf>
    <xf numFmtId="0" fontId="7" fillId="0" borderId="3" xfId="0" applyFont="1" applyFill="1" applyBorder="1" applyAlignment="1">
      <alignment horizontal="center" vertical="center" wrapText="1"/>
    </xf>
    <xf numFmtId="178" fontId="16" fillId="0" borderId="3" xfId="0" applyNumberFormat="1" applyFont="1" applyFill="1" applyBorder="1" applyAlignment="1">
      <alignment horizontal="center" vertical="center"/>
    </xf>
    <xf numFmtId="0" fontId="4" fillId="0" borderId="3" xfId="0" applyFont="1" applyBorder="1" applyAlignment="1">
      <alignment horizontal="center" vertical="center"/>
    </xf>
    <xf numFmtId="0" fontId="4" fillId="4" borderId="3" xfId="0" applyFont="1" applyFill="1" applyBorder="1" applyAlignment="1">
      <alignment horizontal="center" vertical="center"/>
    </xf>
    <xf numFmtId="0" fontId="0" fillId="4" borderId="3" xfId="0" applyFill="1" applyBorder="1" applyAlignment="1">
      <alignment horizontal="center" vertical="center"/>
    </xf>
    <xf numFmtId="0" fontId="7" fillId="4" borderId="3" xfId="0" applyFont="1" applyFill="1" applyBorder="1" applyAlignment="1">
      <alignment horizontal="center" vertical="center"/>
    </xf>
    <xf numFmtId="0" fontId="4" fillId="0" borderId="1" xfId="0" applyFont="1" applyBorder="1">
      <alignment vertical="center"/>
    </xf>
    <xf numFmtId="0" fontId="26" fillId="4" borderId="1" xfId="0" applyFont="1" applyFill="1" applyBorder="1" applyAlignment="1">
      <alignment horizontal="center" vertical="center" wrapText="1"/>
    </xf>
    <xf numFmtId="0" fontId="0" fillId="0" borderId="0" xfId="0" applyAlignment="1">
      <alignment vertical="center"/>
    </xf>
    <xf numFmtId="0" fontId="26" fillId="0" borderId="1"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27" fillId="4" borderId="0" xfId="0" applyFont="1" applyFill="1">
      <alignment vertical="center"/>
    </xf>
    <xf numFmtId="0" fontId="27"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3" fillId="0" borderId="0" xfId="0" applyFont="1" applyFill="1">
      <alignment vertical="center"/>
    </xf>
    <xf numFmtId="0" fontId="28"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9" fillId="0" borderId="1" xfId="0" applyFont="1" applyFill="1" applyBorder="1" applyAlignment="1">
      <alignment horizontal="center" vertical="center"/>
    </xf>
    <xf numFmtId="0" fontId="30"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2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26" fillId="4" borderId="1" xfId="0" applyFont="1" applyFill="1" applyBorder="1" applyAlignment="1">
      <alignment vertical="center" wrapText="1"/>
    </xf>
    <xf numFmtId="0" fontId="1" fillId="0" borderId="2" xfId="0" applyFont="1" applyFill="1" applyBorder="1" applyAlignment="1">
      <alignment vertical="center" wrapText="1"/>
    </xf>
    <xf numFmtId="0" fontId="26" fillId="0" borderId="1" xfId="0" applyFont="1" applyFill="1" applyBorder="1" applyAlignment="1">
      <alignment vertical="center" wrapText="1"/>
    </xf>
    <xf numFmtId="0" fontId="1" fillId="0" borderId="1" xfId="0" applyFont="1" applyFill="1" applyBorder="1" applyAlignment="1">
      <alignment vertical="center" wrapText="1"/>
    </xf>
    <xf numFmtId="0" fontId="32" fillId="4" borderId="1" xfId="0" applyNumberFormat="1" applyFont="1" applyFill="1" applyBorder="1" applyAlignment="1">
      <alignment horizontal="center" vertical="center"/>
    </xf>
    <xf numFmtId="0" fontId="26" fillId="4" borderId="8" xfId="0" applyFont="1" applyFill="1" applyBorder="1" applyAlignment="1">
      <alignment horizontal="center" vertical="center" wrapText="1"/>
    </xf>
    <xf numFmtId="0" fontId="33" fillId="4" borderId="1"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4" fillId="0" borderId="0" xfId="0" applyFont="1" applyFill="1" applyAlignment="1">
      <alignment horizontal="center" vertical="center"/>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32" fillId="0" borderId="1" xfId="0" applyNumberFormat="1" applyFont="1" applyFill="1" applyBorder="1" applyAlignment="1">
      <alignment horizontal="center" vertical="center"/>
    </xf>
    <xf numFmtId="0" fontId="1" fillId="0" borderId="9" xfId="0" applyFont="1" applyFill="1" applyBorder="1" applyAlignment="1">
      <alignment horizontal="center" vertical="center" wrapText="1"/>
    </xf>
    <xf numFmtId="0" fontId="13" fillId="4" borderId="1" xfId="0" applyFont="1" applyFill="1" applyBorder="1" applyAlignment="1">
      <alignment vertical="center" wrapText="1"/>
    </xf>
    <xf numFmtId="0" fontId="36" fillId="4" borderId="1" xfId="0" applyFont="1" applyFill="1" applyBorder="1" applyAlignment="1">
      <alignment horizontal="center" vertical="center" wrapText="1"/>
    </xf>
    <xf numFmtId="0" fontId="13" fillId="4" borderId="9" xfId="0" applyFont="1" applyFill="1" applyBorder="1" applyAlignment="1">
      <alignment horizontal="center" vertical="center" wrapText="1"/>
    </xf>
    <xf numFmtId="9" fontId="0" fillId="0" borderId="0" xfId="0" applyNumberFormat="1" applyFill="1">
      <alignment vertical="center"/>
    </xf>
    <xf numFmtId="0" fontId="5" fillId="0" borderId="0" xfId="0" applyFont="1"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T28"/>
  <sheetViews>
    <sheetView zoomScale="55" zoomScaleNormal="55" topLeftCell="A16" workbookViewId="0">
      <selection activeCell="A9" sqref="A9:A23"/>
    </sheetView>
  </sheetViews>
  <sheetFormatPr defaultColWidth="9" defaultRowHeight="14.25"/>
  <cols>
    <col min="1" max="1" width="9" style="98" customWidth="1"/>
    <col min="2" max="2" width="49.7666666666667" style="98" customWidth="1"/>
    <col min="3" max="3" width="18.1833333333333" style="98" customWidth="1"/>
    <col min="4" max="4" width="19.7666666666667" style="99" customWidth="1"/>
    <col min="5" max="5" width="10.5" style="99" customWidth="1"/>
    <col min="6" max="6" width="11.125" style="99" customWidth="1"/>
    <col min="7" max="7" width="10.75" style="99" customWidth="1"/>
    <col min="8" max="8" width="20.675" style="99" customWidth="1"/>
    <col min="9" max="9" width="14.7666666666667" style="98" customWidth="1"/>
    <col min="10" max="10" width="66.0416666666667" style="98" customWidth="1"/>
    <col min="11" max="11" width="18.6333333333333" style="100" customWidth="1"/>
    <col min="12" max="12" width="21.4583333333333" style="100" customWidth="1"/>
    <col min="13" max="13" width="18.5416666666667" style="100" hidden="1" customWidth="1"/>
    <col min="14" max="14" width="14.125" style="100" hidden="1" customWidth="1"/>
    <col min="15" max="15" width="25.2083333333333" style="100" hidden="1" customWidth="1"/>
    <col min="16" max="16" width="19.1666666666667" style="100" hidden="1" customWidth="1"/>
    <col min="17" max="17" width="18.5416666666667" style="100" hidden="1" customWidth="1"/>
    <col min="18" max="18" width="14.125" style="100" hidden="1" customWidth="1"/>
    <col min="19" max="19" width="20.8333333333333" style="100" customWidth="1"/>
    <col min="20" max="20" width="32.275" style="98" customWidth="1"/>
    <col min="21" max="16384" width="9" style="98"/>
  </cols>
  <sheetData>
    <row r="1" ht="74" customHeight="1" spans="1:19">
      <c r="A1" s="101" t="s">
        <v>0</v>
      </c>
      <c r="B1" s="101"/>
      <c r="C1" s="101"/>
      <c r="D1" s="101"/>
      <c r="E1" s="101"/>
      <c r="F1" s="101"/>
      <c r="G1" s="101"/>
      <c r="H1" s="101"/>
      <c r="I1" s="101"/>
      <c r="J1" s="101"/>
      <c r="K1" s="101"/>
      <c r="L1" s="101"/>
      <c r="M1" s="101"/>
      <c r="N1" s="101"/>
      <c r="O1" s="101"/>
      <c r="P1" s="101"/>
      <c r="Q1" s="101"/>
      <c r="R1" s="101"/>
      <c r="S1" s="101"/>
    </row>
    <row r="2" ht="40" customHeight="1" spans="1:19">
      <c r="A2" s="102" t="s">
        <v>1</v>
      </c>
      <c r="B2" s="103" t="s">
        <v>2</v>
      </c>
      <c r="C2" s="102" t="s">
        <v>3</v>
      </c>
      <c r="D2" s="92" t="s">
        <v>4</v>
      </c>
      <c r="E2" s="92"/>
      <c r="F2" s="92"/>
      <c r="G2" s="92"/>
      <c r="H2" s="92"/>
      <c r="I2" s="92"/>
      <c r="J2" s="122" t="s">
        <v>5</v>
      </c>
      <c r="K2" s="29" t="s">
        <v>6</v>
      </c>
      <c r="L2" s="29" t="s">
        <v>7</v>
      </c>
      <c r="M2" s="29" t="s">
        <v>8</v>
      </c>
      <c r="N2" s="29" t="s">
        <v>9</v>
      </c>
      <c r="O2" s="29" t="s">
        <v>10</v>
      </c>
      <c r="P2" s="29" t="s">
        <v>11</v>
      </c>
      <c r="Q2" s="29" t="s">
        <v>12</v>
      </c>
      <c r="R2" s="29" t="s">
        <v>13</v>
      </c>
      <c r="S2" s="29" t="s">
        <v>14</v>
      </c>
    </row>
    <row r="3" ht="39" customHeight="1" spans="1:19">
      <c r="A3" s="102"/>
      <c r="B3" s="103"/>
      <c r="C3" s="102"/>
      <c r="D3" s="92" t="s">
        <v>15</v>
      </c>
      <c r="E3" s="92" t="s">
        <v>16</v>
      </c>
      <c r="F3" s="92"/>
      <c r="G3" s="92"/>
      <c r="H3" s="92"/>
      <c r="I3" s="92" t="s">
        <v>17</v>
      </c>
      <c r="J3" s="122"/>
      <c r="K3" s="29"/>
      <c r="L3" s="29"/>
      <c r="M3" s="29"/>
      <c r="N3" s="29"/>
      <c r="O3" s="29"/>
      <c r="P3" s="29"/>
      <c r="Q3" s="29"/>
      <c r="R3" s="29"/>
      <c r="S3" s="29"/>
    </row>
    <row r="4" ht="43" customHeight="1" spans="1:19">
      <c r="A4" s="102"/>
      <c r="B4" s="103"/>
      <c r="C4" s="102"/>
      <c r="D4" s="92"/>
      <c r="E4" s="92" t="s">
        <v>18</v>
      </c>
      <c r="F4" s="92" t="s">
        <v>19</v>
      </c>
      <c r="G4" s="92" t="s">
        <v>20</v>
      </c>
      <c r="H4" s="92" t="s">
        <v>21</v>
      </c>
      <c r="I4" s="92"/>
      <c r="J4" s="122"/>
      <c r="K4" s="29"/>
      <c r="L4" s="29"/>
      <c r="M4" s="29"/>
      <c r="N4" s="29"/>
      <c r="O4" s="29"/>
      <c r="P4" s="29"/>
      <c r="Q4" s="29"/>
      <c r="R4" s="29"/>
      <c r="S4" s="29"/>
    </row>
    <row r="5" ht="79" customHeight="1" spans="1:20">
      <c r="A5" s="102"/>
      <c r="B5" s="103"/>
      <c r="C5" s="102"/>
      <c r="D5" s="102">
        <v>2927.2153</v>
      </c>
      <c r="E5" s="104">
        <v>227</v>
      </c>
      <c r="F5" s="104">
        <v>105</v>
      </c>
      <c r="G5" s="105">
        <v>327.2153</v>
      </c>
      <c r="H5" s="102">
        <v>1700</v>
      </c>
      <c r="I5" s="92"/>
      <c r="J5" s="29"/>
      <c r="K5" s="29"/>
      <c r="L5" s="29"/>
      <c r="M5" s="29"/>
      <c r="N5" s="111"/>
      <c r="O5" s="111"/>
      <c r="P5" s="111"/>
      <c r="Q5" s="111"/>
      <c r="R5" s="111"/>
      <c r="S5" s="111"/>
      <c r="T5" s="129"/>
    </row>
    <row r="6" ht="95" customHeight="1" spans="1:20">
      <c r="A6" s="102">
        <v>1</v>
      </c>
      <c r="B6" s="106" t="s">
        <v>22</v>
      </c>
      <c r="C6" s="102">
        <v>500</v>
      </c>
      <c r="D6" s="102">
        <v>500</v>
      </c>
      <c r="E6" s="107"/>
      <c r="F6" s="107"/>
      <c r="G6" s="92">
        <v>100</v>
      </c>
      <c r="H6" s="102">
        <f t="shared" ref="H5:H10" si="0">D6-E6-F6-G6</f>
        <v>400</v>
      </c>
      <c r="I6" s="92"/>
      <c r="J6" s="106" t="s">
        <v>22</v>
      </c>
      <c r="K6" s="92" t="s">
        <v>23</v>
      </c>
      <c r="L6" s="29"/>
      <c r="M6" s="29"/>
      <c r="N6" s="111"/>
      <c r="O6" s="111"/>
      <c r="P6" s="111"/>
      <c r="Q6" s="111"/>
      <c r="R6" s="111"/>
      <c r="S6" s="111" t="s">
        <v>24</v>
      </c>
      <c r="T6" s="129"/>
    </row>
    <row r="7" ht="85" customHeight="1" spans="1:19">
      <c r="A7" s="102">
        <v>2</v>
      </c>
      <c r="B7" s="108" t="s">
        <v>25</v>
      </c>
      <c r="C7" s="109">
        <v>400</v>
      </c>
      <c r="D7" s="92">
        <v>400</v>
      </c>
      <c r="E7" s="107">
        <v>149</v>
      </c>
      <c r="F7" s="92"/>
      <c r="G7" s="92">
        <v>51</v>
      </c>
      <c r="H7" s="102">
        <f t="shared" si="0"/>
        <v>200</v>
      </c>
      <c r="I7" s="92"/>
      <c r="J7" s="108" t="s">
        <v>25</v>
      </c>
      <c r="K7" s="92" t="s">
        <v>23</v>
      </c>
      <c r="L7" s="123"/>
      <c r="M7" s="123"/>
      <c r="N7" s="111"/>
      <c r="O7" s="123"/>
      <c r="P7" s="111"/>
      <c r="Q7" s="111"/>
      <c r="R7" s="111"/>
      <c r="S7" s="111" t="s">
        <v>24</v>
      </c>
    </row>
    <row r="8" ht="110" customHeight="1" spans="1:19">
      <c r="A8" s="102">
        <v>3</v>
      </c>
      <c r="B8" s="110" t="s">
        <v>26</v>
      </c>
      <c r="C8" s="111">
        <v>500</v>
      </c>
      <c r="D8" s="92">
        <v>500</v>
      </c>
      <c r="E8" s="92"/>
      <c r="F8" s="92"/>
      <c r="G8" s="92">
        <v>100</v>
      </c>
      <c r="H8" s="102">
        <f t="shared" si="0"/>
        <v>400</v>
      </c>
      <c r="I8" s="92"/>
      <c r="J8" s="110" t="s">
        <v>27</v>
      </c>
      <c r="K8" s="92" t="s">
        <v>23</v>
      </c>
      <c r="L8" s="123"/>
      <c r="M8" s="123"/>
      <c r="N8" s="123"/>
      <c r="O8" s="123"/>
      <c r="P8" s="111"/>
      <c r="Q8" s="111"/>
      <c r="R8" s="111"/>
      <c r="S8" s="111" t="s">
        <v>24</v>
      </c>
    </row>
    <row r="9" ht="102" customHeight="1" spans="1:19">
      <c r="A9" s="102">
        <v>4</v>
      </c>
      <c r="B9" s="110" t="s">
        <v>28</v>
      </c>
      <c r="C9" s="111">
        <v>200</v>
      </c>
      <c r="D9" s="92">
        <v>200</v>
      </c>
      <c r="E9" s="92"/>
      <c r="F9" s="107">
        <v>26</v>
      </c>
      <c r="G9" s="92"/>
      <c r="H9" s="102">
        <f t="shared" si="0"/>
        <v>174</v>
      </c>
      <c r="I9" s="92"/>
      <c r="J9" s="110" t="s">
        <v>29</v>
      </c>
      <c r="K9" s="92" t="s">
        <v>23</v>
      </c>
      <c r="L9" s="123"/>
      <c r="M9" s="123"/>
      <c r="N9" s="123"/>
      <c r="O9" s="123"/>
      <c r="P9" s="111"/>
      <c r="Q9" s="111"/>
      <c r="R9" s="111"/>
      <c r="S9" s="111" t="s">
        <v>24</v>
      </c>
    </row>
    <row r="10" ht="92" customHeight="1" spans="1:19">
      <c r="A10" s="102">
        <v>5</v>
      </c>
      <c r="B10" s="112" t="s">
        <v>30</v>
      </c>
      <c r="C10" s="113"/>
      <c r="D10" s="92">
        <v>120</v>
      </c>
      <c r="E10" s="92"/>
      <c r="F10" s="92"/>
      <c r="G10" s="92"/>
      <c r="H10" s="102">
        <f t="shared" si="0"/>
        <v>120</v>
      </c>
      <c r="I10" s="114"/>
      <c r="J10" s="112"/>
      <c r="K10" s="92" t="s">
        <v>31</v>
      </c>
      <c r="L10" s="116">
        <v>214.3169</v>
      </c>
      <c r="M10" s="29"/>
      <c r="N10" s="111"/>
      <c r="O10" s="123"/>
      <c r="P10" s="111"/>
      <c r="Q10" s="111"/>
      <c r="R10" s="111"/>
      <c r="S10" s="111" t="s">
        <v>32</v>
      </c>
    </row>
    <row r="11" ht="100" customHeight="1" spans="1:19">
      <c r="A11" s="102">
        <v>6</v>
      </c>
      <c r="B11" s="114" t="s">
        <v>33</v>
      </c>
      <c r="C11" s="115"/>
      <c r="D11" s="92">
        <v>64</v>
      </c>
      <c r="E11" s="92"/>
      <c r="F11" s="92"/>
      <c r="G11" s="92"/>
      <c r="H11" s="102">
        <f t="shared" ref="H11:H17" si="1">D11-E11-F11-G11</f>
        <v>64</v>
      </c>
      <c r="I11" s="114"/>
      <c r="J11" s="114"/>
      <c r="K11" s="92" t="s">
        <v>31</v>
      </c>
      <c r="L11" s="116">
        <v>46.0284</v>
      </c>
      <c r="M11" s="123"/>
      <c r="N11" s="123"/>
      <c r="O11" s="123"/>
      <c r="P11" s="111"/>
      <c r="Q11" s="111"/>
      <c r="R11" s="111"/>
      <c r="S11" s="111" t="s">
        <v>32</v>
      </c>
    </row>
    <row r="12" ht="100" customHeight="1" spans="1:19">
      <c r="A12" s="102">
        <v>7</v>
      </c>
      <c r="B12" s="114" t="s">
        <v>34</v>
      </c>
      <c r="C12" s="115"/>
      <c r="D12" s="92">
        <v>105</v>
      </c>
      <c r="E12" s="92"/>
      <c r="F12" s="92"/>
      <c r="G12" s="92"/>
      <c r="H12" s="102">
        <f t="shared" si="1"/>
        <v>105</v>
      </c>
      <c r="I12" s="114"/>
      <c r="J12" s="114"/>
      <c r="K12" s="92" t="s">
        <v>31</v>
      </c>
      <c r="L12" s="116">
        <v>74.5122</v>
      </c>
      <c r="M12" s="123"/>
      <c r="N12" s="123"/>
      <c r="O12" s="123"/>
      <c r="P12" s="111"/>
      <c r="Q12" s="111"/>
      <c r="R12" s="111"/>
      <c r="S12" s="111" t="s">
        <v>32</v>
      </c>
    </row>
    <row r="13" ht="100" customHeight="1" spans="1:19">
      <c r="A13" s="102">
        <v>8</v>
      </c>
      <c r="B13" s="114" t="s">
        <v>35</v>
      </c>
      <c r="C13" s="115"/>
      <c r="D13" s="92">
        <v>96</v>
      </c>
      <c r="E13" s="92"/>
      <c r="F13" s="92"/>
      <c r="G13" s="92"/>
      <c r="H13" s="102">
        <f t="shared" si="1"/>
        <v>96</v>
      </c>
      <c r="I13" s="114"/>
      <c r="J13" s="114"/>
      <c r="K13" s="92" t="s">
        <v>31</v>
      </c>
      <c r="L13" s="116">
        <v>69.7214</v>
      </c>
      <c r="M13" s="123"/>
      <c r="N13" s="123"/>
      <c r="O13" s="123"/>
      <c r="P13" s="111"/>
      <c r="Q13" s="111"/>
      <c r="R13" s="111"/>
      <c r="S13" s="111" t="s">
        <v>32</v>
      </c>
    </row>
    <row r="14" ht="100" customHeight="1" spans="1:19">
      <c r="A14" s="102">
        <v>9</v>
      </c>
      <c r="B14" s="114" t="s">
        <v>36</v>
      </c>
      <c r="C14" s="115"/>
      <c r="D14" s="92">
        <v>120</v>
      </c>
      <c r="E14" s="92"/>
      <c r="F14" s="92"/>
      <c r="G14" s="92"/>
      <c r="H14" s="102">
        <f t="shared" si="1"/>
        <v>120</v>
      </c>
      <c r="I14" s="114"/>
      <c r="J14" s="114"/>
      <c r="K14" s="92" t="s">
        <v>31</v>
      </c>
      <c r="L14" s="116">
        <v>94.0811</v>
      </c>
      <c r="M14" s="123"/>
      <c r="N14" s="123"/>
      <c r="O14" s="123"/>
      <c r="P14" s="111"/>
      <c r="Q14" s="111"/>
      <c r="R14" s="111"/>
      <c r="S14" s="111" t="s">
        <v>32</v>
      </c>
    </row>
    <row r="15" ht="100" customHeight="1" spans="1:20">
      <c r="A15" s="102">
        <v>10</v>
      </c>
      <c r="B15" s="114" t="s">
        <v>37</v>
      </c>
      <c r="C15" s="115"/>
      <c r="D15" s="116">
        <v>68.6444</v>
      </c>
      <c r="E15" s="107">
        <v>8</v>
      </c>
      <c r="F15" s="92"/>
      <c r="G15" s="92"/>
      <c r="H15" s="102">
        <f t="shared" si="1"/>
        <v>60.6444</v>
      </c>
      <c r="I15" s="114"/>
      <c r="J15" s="114"/>
      <c r="K15" s="92" t="s">
        <v>31</v>
      </c>
      <c r="L15" s="124">
        <v>68.6444</v>
      </c>
      <c r="M15" s="123"/>
      <c r="N15" s="123"/>
      <c r="O15" s="123"/>
      <c r="P15" s="111"/>
      <c r="Q15" s="111"/>
      <c r="R15" s="111"/>
      <c r="S15" s="111" t="s">
        <v>32</v>
      </c>
      <c r="T15" s="130"/>
    </row>
    <row r="16" ht="100" customHeight="1" spans="1:20">
      <c r="A16" s="102">
        <v>11</v>
      </c>
      <c r="B16" s="114" t="s">
        <v>38</v>
      </c>
      <c r="C16" s="115"/>
      <c r="D16" s="116">
        <v>64.8249</v>
      </c>
      <c r="E16" s="107">
        <v>40</v>
      </c>
      <c r="F16" s="92"/>
      <c r="G16" s="92"/>
      <c r="H16" s="102">
        <f t="shared" si="1"/>
        <v>24.8249</v>
      </c>
      <c r="I16" s="114"/>
      <c r="J16" s="114"/>
      <c r="K16" s="92" t="s">
        <v>31</v>
      </c>
      <c r="L16" s="124">
        <v>64.8249</v>
      </c>
      <c r="M16" s="29"/>
      <c r="N16" s="111"/>
      <c r="O16" s="123"/>
      <c r="P16" s="111"/>
      <c r="Q16" s="111"/>
      <c r="R16" s="111"/>
      <c r="S16" s="111" t="s">
        <v>32</v>
      </c>
      <c r="T16" s="130"/>
    </row>
    <row r="17" ht="100" customHeight="1" spans="1:20">
      <c r="A17" s="102">
        <v>12</v>
      </c>
      <c r="B17" s="114" t="s">
        <v>39</v>
      </c>
      <c r="C17" s="115"/>
      <c r="D17" s="116">
        <v>70.3245</v>
      </c>
      <c r="E17" s="107">
        <v>20</v>
      </c>
      <c r="F17" s="92"/>
      <c r="G17" s="92"/>
      <c r="H17" s="102">
        <f t="shared" si="1"/>
        <v>50.3245</v>
      </c>
      <c r="I17" s="114"/>
      <c r="J17" s="114"/>
      <c r="K17" s="92" t="s">
        <v>31</v>
      </c>
      <c r="L17" s="124">
        <v>70.3245</v>
      </c>
      <c r="M17" s="29"/>
      <c r="N17" s="111"/>
      <c r="O17" s="123"/>
      <c r="P17" s="111"/>
      <c r="Q17" s="111"/>
      <c r="R17" s="111"/>
      <c r="S17" s="111" t="s">
        <v>32</v>
      </c>
      <c r="T17" s="130"/>
    </row>
    <row r="18" ht="100" customHeight="1" spans="1:20">
      <c r="A18" s="102">
        <v>13</v>
      </c>
      <c r="B18" s="114" t="s">
        <v>40</v>
      </c>
      <c r="C18" s="115"/>
      <c r="D18" s="116">
        <v>56.9464</v>
      </c>
      <c r="E18" s="107"/>
      <c r="F18" s="92">
        <v>9</v>
      </c>
      <c r="G18" s="92"/>
      <c r="H18" s="102">
        <f>D18-E18-F18</f>
        <v>47.9464</v>
      </c>
      <c r="I18" s="114"/>
      <c r="J18" s="114"/>
      <c r="K18" s="92" t="s">
        <v>31</v>
      </c>
      <c r="L18" s="124">
        <v>56.9464</v>
      </c>
      <c r="M18" s="29"/>
      <c r="N18" s="125"/>
      <c r="O18" s="123"/>
      <c r="P18" s="111"/>
      <c r="Q18" s="125"/>
      <c r="R18" s="125"/>
      <c r="S18" s="111" t="s">
        <v>32</v>
      </c>
      <c r="T18" s="130"/>
    </row>
    <row r="19" customFormat="1" ht="100" customHeight="1" spans="1:20">
      <c r="A19" s="102">
        <v>14</v>
      </c>
      <c r="B19" s="114" t="s">
        <v>41</v>
      </c>
      <c r="C19" s="115"/>
      <c r="D19" s="116">
        <v>67.6909</v>
      </c>
      <c r="E19" s="107"/>
      <c r="F19" s="92">
        <v>20</v>
      </c>
      <c r="G19" s="92"/>
      <c r="H19" s="102">
        <f>D19-E19-F19-G19</f>
        <v>47.6909</v>
      </c>
      <c r="I19" s="114"/>
      <c r="J19" s="114"/>
      <c r="K19" s="92" t="s">
        <v>31</v>
      </c>
      <c r="L19" s="124">
        <v>67.6909</v>
      </c>
      <c r="M19" s="29"/>
      <c r="N19" s="111"/>
      <c r="O19" s="123"/>
      <c r="P19" s="111"/>
      <c r="Q19" s="111"/>
      <c r="R19" s="111"/>
      <c r="S19" s="111" t="s">
        <v>32</v>
      </c>
      <c r="T19" s="130"/>
    </row>
    <row r="20" customFormat="1" ht="100" customHeight="1" spans="1:20">
      <c r="A20" s="102">
        <v>15</v>
      </c>
      <c r="B20" s="114" t="s">
        <v>42</v>
      </c>
      <c r="C20" s="115"/>
      <c r="D20" s="116">
        <v>99.9674</v>
      </c>
      <c r="E20" s="107"/>
      <c r="F20" s="92">
        <v>50</v>
      </c>
      <c r="G20" s="92"/>
      <c r="H20" s="102">
        <f>D20-E20-F20-G20</f>
        <v>49.9674</v>
      </c>
      <c r="I20" s="114"/>
      <c r="J20" s="114"/>
      <c r="K20" s="92" t="s">
        <v>31</v>
      </c>
      <c r="L20" s="124">
        <v>99.9674</v>
      </c>
      <c r="M20" s="29"/>
      <c r="N20" s="111"/>
      <c r="O20" s="123"/>
      <c r="P20" s="111"/>
      <c r="Q20" s="111"/>
      <c r="R20" s="111"/>
      <c r="S20" s="111" t="s">
        <v>32</v>
      </c>
      <c r="T20" s="130"/>
    </row>
    <row r="21" s="96" customFormat="1" ht="100" customHeight="1" spans="1:19">
      <c r="A21" s="102">
        <v>16</v>
      </c>
      <c r="B21" s="112" t="s">
        <v>43</v>
      </c>
      <c r="C21" s="115"/>
      <c r="D21" s="117">
        <v>47</v>
      </c>
      <c r="E21" s="118"/>
      <c r="F21" s="119"/>
      <c r="G21" s="119"/>
      <c r="H21" s="102">
        <v>47</v>
      </c>
      <c r="I21" s="126"/>
      <c r="J21" s="112"/>
      <c r="K21" s="90" t="s">
        <v>31</v>
      </c>
      <c r="L21" s="116">
        <v>39.9741</v>
      </c>
      <c r="M21" s="127"/>
      <c r="N21" s="128"/>
      <c r="O21" s="119"/>
      <c r="P21" s="119"/>
      <c r="Q21" s="128"/>
      <c r="R21" s="128"/>
      <c r="S21" s="111" t="s">
        <v>32</v>
      </c>
    </row>
    <row r="22" s="96" customFormat="1" ht="100" customHeight="1" spans="1:19">
      <c r="A22" s="102">
        <v>17</v>
      </c>
      <c r="B22" s="112" t="s">
        <v>44</v>
      </c>
      <c r="C22" s="115"/>
      <c r="D22" s="117">
        <v>42</v>
      </c>
      <c r="E22" s="118"/>
      <c r="F22" s="119"/>
      <c r="G22" s="119"/>
      <c r="H22" s="102">
        <v>42</v>
      </c>
      <c r="I22" s="126"/>
      <c r="J22" s="112"/>
      <c r="K22" s="90" t="s">
        <v>31</v>
      </c>
      <c r="L22" s="116">
        <v>36.9964</v>
      </c>
      <c r="M22" s="127"/>
      <c r="N22" s="128"/>
      <c r="O22" s="119"/>
      <c r="P22" s="119"/>
      <c r="Q22" s="128"/>
      <c r="R22" s="128"/>
      <c r="S22" s="111" t="s">
        <v>32</v>
      </c>
    </row>
    <row r="23" s="97" customFormat="1" ht="100" customHeight="1" spans="1:19">
      <c r="A23" s="102">
        <v>18</v>
      </c>
      <c r="B23" s="92" t="s">
        <v>45</v>
      </c>
      <c r="C23" s="92">
        <v>25</v>
      </c>
      <c r="D23" s="92">
        <v>25</v>
      </c>
      <c r="E23" s="120">
        <v>10</v>
      </c>
      <c r="F23" s="29"/>
      <c r="G23" s="29"/>
      <c r="H23" s="102">
        <f>D23-E23-F23-G23</f>
        <v>15</v>
      </c>
      <c r="I23" s="29"/>
      <c r="J23" s="108" t="s">
        <v>45</v>
      </c>
      <c r="K23" s="92" t="s">
        <v>46</v>
      </c>
      <c r="L23" s="92">
        <v>25</v>
      </c>
      <c r="M23" s="123"/>
      <c r="N23" s="29"/>
      <c r="O23" s="29"/>
      <c r="P23" s="29"/>
      <c r="Q23" s="29"/>
      <c r="R23" s="29"/>
      <c r="S23" s="29" t="s">
        <v>47</v>
      </c>
    </row>
    <row r="24" ht="100" customHeight="1" spans="1:19">
      <c r="A24" s="102">
        <v>19</v>
      </c>
      <c r="B24" s="92" t="s">
        <v>48</v>
      </c>
      <c r="C24" s="92">
        <v>120</v>
      </c>
      <c r="D24" s="92">
        <v>120</v>
      </c>
      <c r="E24" s="107"/>
      <c r="F24" s="92"/>
      <c r="G24" s="92"/>
      <c r="H24" s="102">
        <f>D24-E24-F24-G24</f>
        <v>120</v>
      </c>
      <c r="I24" s="92"/>
      <c r="J24" s="108" t="s">
        <v>48</v>
      </c>
      <c r="K24" s="92" t="s">
        <v>49</v>
      </c>
      <c r="L24" s="92">
        <v>120</v>
      </c>
      <c r="M24" s="92"/>
      <c r="N24" s="111"/>
      <c r="O24" s="111"/>
      <c r="P24" s="111"/>
      <c r="Q24" s="123"/>
      <c r="R24" s="111"/>
      <c r="S24" s="29" t="s">
        <v>47</v>
      </c>
    </row>
    <row r="25" ht="45" customHeight="1" spans="5:5">
      <c r="E25" s="121"/>
    </row>
    <row r="26" ht="45" customHeight="1" spans="5:5">
      <c r="E26" s="121"/>
    </row>
    <row r="27" spans="5:5">
      <c r="E27" s="121"/>
    </row>
    <row r="28" spans="5:5">
      <c r="E28" s="121"/>
    </row>
  </sheetData>
  <mergeCells count="18">
    <mergeCell ref="A1:S1"/>
    <mergeCell ref="D2:I2"/>
    <mergeCell ref="E3:H3"/>
    <mergeCell ref="A2:A5"/>
    <mergeCell ref="B2:B5"/>
    <mergeCell ref="C2:C5"/>
    <mergeCell ref="D3:D4"/>
    <mergeCell ref="I3:I4"/>
    <mergeCell ref="J2:J4"/>
    <mergeCell ref="K2:K4"/>
    <mergeCell ref="L2:L4"/>
    <mergeCell ref="M2:M4"/>
    <mergeCell ref="N2:N4"/>
    <mergeCell ref="O2:O4"/>
    <mergeCell ref="P2:P4"/>
    <mergeCell ref="Q2:Q4"/>
    <mergeCell ref="R2:R4"/>
    <mergeCell ref="S2:S4"/>
  </mergeCells>
  <pageMargins left="0.751388888888889" right="0.751388888888889" top="1" bottom="1" header="0.5" footer="0.5"/>
  <pageSetup paperSize="9" scale="4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AB37"/>
  <sheetViews>
    <sheetView tabSelected="1" zoomScale="40" zoomScaleNormal="40" workbookViewId="0">
      <pane ySplit="5" topLeftCell="A32" activePane="bottomLeft" state="frozen"/>
      <selection/>
      <selection pane="bottomLeft" activeCell="U34" sqref="U34"/>
    </sheetView>
  </sheetViews>
  <sheetFormatPr defaultColWidth="9" defaultRowHeight="22.5"/>
  <cols>
    <col min="1" max="1" width="14.375" style="12" customWidth="1"/>
    <col min="2" max="2" width="48.7416666666667" customWidth="1"/>
    <col min="3" max="3" width="23.125" style="13" customWidth="1"/>
    <col min="4" max="4" width="22.95" style="14" customWidth="1"/>
    <col min="5" max="5" width="20.675" style="15" customWidth="1"/>
    <col min="6" max="6" width="19.5416666666667" style="16" customWidth="1"/>
    <col min="7" max="7" width="28.4333333333333" style="16" customWidth="1"/>
    <col min="8" max="8" width="70.9333333333333" customWidth="1"/>
    <col min="9" max="9" width="23.7416666666667" style="17" customWidth="1"/>
  </cols>
  <sheetData>
    <row r="1" ht="133" customHeight="1" spans="1:9">
      <c r="A1" s="18" t="s">
        <v>50</v>
      </c>
      <c r="B1" s="18"/>
      <c r="C1" s="18"/>
      <c r="D1" s="18"/>
      <c r="E1" s="18"/>
      <c r="F1" s="18"/>
      <c r="G1" s="18"/>
      <c r="H1" s="18"/>
      <c r="I1" s="18"/>
    </row>
    <row r="2" s="7" customFormat="1" ht="65" customHeight="1" spans="1:9">
      <c r="A2" s="19" t="s">
        <v>1</v>
      </c>
      <c r="B2" s="20" t="s">
        <v>2</v>
      </c>
      <c r="C2" s="21" t="s">
        <v>4</v>
      </c>
      <c r="D2" s="22"/>
      <c r="E2" s="23"/>
      <c r="F2" s="23"/>
      <c r="G2" s="23"/>
      <c r="H2" s="24" t="s">
        <v>5</v>
      </c>
      <c r="I2" s="24" t="s">
        <v>6</v>
      </c>
    </row>
    <row r="3" s="7" customFormat="1" ht="73" customHeight="1" spans="1:9">
      <c r="A3" s="19"/>
      <c r="B3" s="20"/>
      <c r="C3" s="25" t="s">
        <v>15</v>
      </c>
      <c r="D3" s="22" t="s">
        <v>16</v>
      </c>
      <c r="E3" s="23"/>
      <c r="F3" s="23"/>
      <c r="G3" s="23"/>
      <c r="H3" s="24"/>
      <c r="I3" s="24"/>
    </row>
    <row r="4" s="7" customFormat="1" ht="65" customHeight="1" spans="1:9">
      <c r="A4" s="19"/>
      <c r="B4" s="20"/>
      <c r="C4" s="25"/>
      <c r="D4" s="26" t="s">
        <v>18</v>
      </c>
      <c r="E4" s="27" t="s">
        <v>19</v>
      </c>
      <c r="F4" s="27" t="s">
        <v>20</v>
      </c>
      <c r="G4" s="27" t="s">
        <v>21</v>
      </c>
      <c r="H4" s="24"/>
      <c r="I4" s="24"/>
    </row>
    <row r="5" ht="78" customHeight="1" spans="1:9">
      <c r="A5" s="19"/>
      <c r="B5" s="20"/>
      <c r="C5" s="28">
        <v>2153</v>
      </c>
      <c r="D5" s="26">
        <v>227</v>
      </c>
      <c r="E5" s="27">
        <v>158</v>
      </c>
      <c r="F5" s="27">
        <v>68</v>
      </c>
      <c r="G5" s="27">
        <v>1700</v>
      </c>
      <c r="H5" s="29"/>
      <c r="I5" s="29"/>
    </row>
    <row r="6" s="8" customFormat="1" ht="84" customHeight="1" spans="1:28">
      <c r="A6" s="30">
        <v>1</v>
      </c>
      <c r="B6" s="31" t="s">
        <v>51</v>
      </c>
      <c r="C6" s="32">
        <v>62.2889</v>
      </c>
      <c r="D6" s="33">
        <v>48</v>
      </c>
      <c r="E6" s="32"/>
      <c r="F6" s="32"/>
      <c r="G6" s="32">
        <v>14.2889</v>
      </c>
      <c r="H6" s="34" t="s">
        <v>52</v>
      </c>
      <c r="I6" s="90" t="s">
        <v>23</v>
      </c>
      <c r="J6"/>
      <c r="K6"/>
      <c r="L6"/>
      <c r="M6"/>
      <c r="N6"/>
      <c r="O6"/>
      <c r="P6"/>
      <c r="Q6"/>
      <c r="R6"/>
      <c r="S6"/>
      <c r="T6"/>
      <c r="U6"/>
      <c r="V6"/>
      <c r="W6"/>
      <c r="X6"/>
      <c r="Y6"/>
      <c r="Z6"/>
      <c r="AA6"/>
      <c r="AB6"/>
    </row>
    <row r="7" s="9" customFormat="1" ht="153" customHeight="1" spans="1:28">
      <c r="A7" s="30">
        <v>2</v>
      </c>
      <c r="B7" s="35" t="s">
        <v>53</v>
      </c>
      <c r="C7" s="32">
        <v>53.47</v>
      </c>
      <c r="D7" s="33">
        <v>37</v>
      </c>
      <c r="E7" s="32"/>
      <c r="F7" s="32"/>
      <c r="G7" s="32">
        <v>16.47</v>
      </c>
      <c r="H7" s="36" t="s">
        <v>54</v>
      </c>
      <c r="I7" s="90" t="s">
        <v>23</v>
      </c>
      <c r="J7" s="91"/>
      <c r="K7" s="91"/>
      <c r="L7" s="91"/>
      <c r="M7" s="91"/>
      <c r="N7" s="91"/>
      <c r="O7" s="91"/>
      <c r="P7" s="91"/>
      <c r="Q7" s="91"/>
      <c r="R7" s="91"/>
      <c r="S7" s="91"/>
      <c r="T7" s="91"/>
      <c r="U7" s="91"/>
      <c r="V7" s="91"/>
      <c r="W7" s="91"/>
      <c r="X7" s="91"/>
      <c r="Y7" s="91"/>
      <c r="Z7" s="91"/>
      <c r="AA7" s="91"/>
      <c r="AB7" s="91"/>
    </row>
    <row r="8" s="10" customFormat="1" ht="125" customHeight="1" spans="1:9">
      <c r="A8" s="30">
        <v>3</v>
      </c>
      <c r="B8" s="37" t="s">
        <v>55</v>
      </c>
      <c r="C8" s="32">
        <v>71.1195</v>
      </c>
      <c r="D8" s="22">
        <v>55</v>
      </c>
      <c r="E8" s="38"/>
      <c r="F8" s="23"/>
      <c r="G8" s="39">
        <v>16.1195</v>
      </c>
      <c r="H8" s="40" t="s">
        <v>56</v>
      </c>
      <c r="I8" s="92" t="s">
        <v>23</v>
      </c>
    </row>
    <row r="9" s="11" customFormat="1" ht="110" customHeight="1" spans="1:9">
      <c r="A9" s="30">
        <v>4</v>
      </c>
      <c r="B9" s="41" t="s">
        <v>57</v>
      </c>
      <c r="C9" s="32">
        <v>68.6444</v>
      </c>
      <c r="D9" s="42"/>
      <c r="E9" s="43"/>
      <c r="F9" s="43"/>
      <c r="G9" s="44">
        <v>68.6444</v>
      </c>
      <c r="H9" s="45" t="s">
        <v>58</v>
      </c>
      <c r="I9" s="92" t="s">
        <v>31</v>
      </c>
    </row>
    <row r="10" s="11" customFormat="1" ht="97" customHeight="1" spans="1:9">
      <c r="A10" s="30">
        <v>5</v>
      </c>
      <c r="B10" s="41" t="s">
        <v>59</v>
      </c>
      <c r="C10" s="32">
        <v>67.6909</v>
      </c>
      <c r="D10" s="42"/>
      <c r="E10" s="43">
        <v>18</v>
      </c>
      <c r="F10" s="43"/>
      <c r="G10" s="44">
        <v>49.6909</v>
      </c>
      <c r="H10" s="45" t="s">
        <v>60</v>
      </c>
      <c r="I10" s="92" t="s">
        <v>31</v>
      </c>
    </row>
    <row r="11" s="11" customFormat="1" ht="110" customHeight="1" spans="1:9">
      <c r="A11" s="30">
        <v>6</v>
      </c>
      <c r="B11" s="41" t="s">
        <v>61</v>
      </c>
      <c r="C11" s="32">
        <v>99.9674</v>
      </c>
      <c r="D11" s="42"/>
      <c r="E11" s="43">
        <v>20</v>
      </c>
      <c r="F11" s="43">
        <v>20</v>
      </c>
      <c r="G11" s="44">
        <v>59.9674</v>
      </c>
      <c r="H11" s="45" t="s">
        <v>62</v>
      </c>
      <c r="I11" s="92" t="s">
        <v>31</v>
      </c>
    </row>
    <row r="12" s="11" customFormat="1" ht="123" customHeight="1" spans="1:9">
      <c r="A12" s="30">
        <v>7</v>
      </c>
      <c r="B12" s="41" t="s">
        <v>63</v>
      </c>
      <c r="C12" s="32">
        <v>214.3169</v>
      </c>
      <c r="D12" s="42">
        <v>27</v>
      </c>
      <c r="E12" s="43"/>
      <c r="F12" s="43">
        <v>30</v>
      </c>
      <c r="G12" s="44">
        <v>157.3169</v>
      </c>
      <c r="H12" s="45" t="s">
        <v>64</v>
      </c>
      <c r="I12" s="92" t="s">
        <v>31</v>
      </c>
    </row>
    <row r="13" s="11" customFormat="1" ht="114" customHeight="1" spans="1:9">
      <c r="A13" s="30">
        <v>8</v>
      </c>
      <c r="B13" s="41" t="s">
        <v>65</v>
      </c>
      <c r="C13" s="32">
        <v>46.0284</v>
      </c>
      <c r="D13" s="42"/>
      <c r="E13" s="43">
        <v>5</v>
      </c>
      <c r="F13" s="43"/>
      <c r="G13" s="44">
        <v>41.0284</v>
      </c>
      <c r="H13" s="45" t="s">
        <v>66</v>
      </c>
      <c r="I13" s="92" t="s">
        <v>31</v>
      </c>
    </row>
    <row r="14" s="11" customFormat="1" ht="116" customHeight="1" spans="1:9">
      <c r="A14" s="30">
        <v>9</v>
      </c>
      <c r="B14" s="41" t="s">
        <v>67</v>
      </c>
      <c r="C14" s="32">
        <v>74.5122</v>
      </c>
      <c r="D14" s="42"/>
      <c r="E14" s="43">
        <v>10</v>
      </c>
      <c r="F14" s="43"/>
      <c r="G14" s="44">
        <v>64.5122</v>
      </c>
      <c r="H14" s="45" t="s">
        <v>68</v>
      </c>
      <c r="I14" s="92" t="s">
        <v>31</v>
      </c>
    </row>
    <row r="15" s="11" customFormat="1" ht="133" customHeight="1" spans="1:9">
      <c r="A15" s="30">
        <v>10</v>
      </c>
      <c r="B15" s="41" t="s">
        <v>69</v>
      </c>
      <c r="C15" s="32">
        <v>69.7214</v>
      </c>
      <c r="D15" s="42"/>
      <c r="E15" s="43"/>
      <c r="F15" s="43">
        <v>10</v>
      </c>
      <c r="G15" s="44">
        <v>59.7214</v>
      </c>
      <c r="H15" s="45" t="s">
        <v>70</v>
      </c>
      <c r="I15" s="92" t="s">
        <v>31</v>
      </c>
    </row>
    <row r="16" s="11" customFormat="1" ht="97" customHeight="1" spans="1:9">
      <c r="A16" s="30">
        <v>11</v>
      </c>
      <c r="B16" s="41" t="s">
        <v>71</v>
      </c>
      <c r="C16" s="32">
        <v>94.0811</v>
      </c>
      <c r="D16" s="42"/>
      <c r="E16" s="43">
        <v>20</v>
      </c>
      <c r="F16" s="43"/>
      <c r="G16" s="44">
        <v>74.0811</v>
      </c>
      <c r="H16" s="45" t="s">
        <v>72</v>
      </c>
      <c r="I16" s="92" t="s">
        <v>31</v>
      </c>
    </row>
    <row r="17" s="11" customFormat="1" ht="121" customHeight="1" spans="1:9">
      <c r="A17" s="30">
        <v>12</v>
      </c>
      <c r="B17" s="41" t="s">
        <v>73</v>
      </c>
      <c r="C17" s="32">
        <v>39.9741</v>
      </c>
      <c r="D17" s="42"/>
      <c r="E17" s="43">
        <v>9</v>
      </c>
      <c r="F17" s="43"/>
      <c r="G17" s="44">
        <v>30.9741</v>
      </c>
      <c r="H17" s="45" t="s">
        <v>74</v>
      </c>
      <c r="I17" s="92" t="s">
        <v>31</v>
      </c>
    </row>
    <row r="18" s="11" customFormat="1" ht="105" customHeight="1" spans="1:9">
      <c r="A18" s="30">
        <v>13</v>
      </c>
      <c r="B18" s="46" t="s">
        <v>75</v>
      </c>
      <c r="C18" s="32">
        <v>36.9964</v>
      </c>
      <c r="D18" s="42"/>
      <c r="E18" s="43"/>
      <c r="F18" s="43"/>
      <c r="G18" s="44">
        <v>36.9964</v>
      </c>
      <c r="H18" s="45" t="s">
        <v>76</v>
      </c>
      <c r="I18" s="92" t="s">
        <v>31</v>
      </c>
    </row>
    <row r="19" s="11" customFormat="1" ht="142" customHeight="1" spans="1:9">
      <c r="A19" s="30">
        <v>14</v>
      </c>
      <c r="B19" s="46" t="s">
        <v>77</v>
      </c>
      <c r="C19" s="32">
        <v>95.7981</v>
      </c>
      <c r="D19" s="42"/>
      <c r="E19" s="43">
        <v>15</v>
      </c>
      <c r="F19" s="43"/>
      <c r="G19" s="44">
        <v>80.7981</v>
      </c>
      <c r="H19" s="45" t="s">
        <v>78</v>
      </c>
      <c r="I19" s="92" t="s">
        <v>31</v>
      </c>
    </row>
    <row r="20" s="11" customFormat="1" ht="123" customHeight="1" spans="1:9">
      <c r="A20" s="30">
        <v>15</v>
      </c>
      <c r="B20" s="46" t="s">
        <v>79</v>
      </c>
      <c r="C20" s="47">
        <v>116.6323</v>
      </c>
      <c r="D20" s="48"/>
      <c r="E20" s="48">
        <v>20</v>
      </c>
      <c r="F20" s="48"/>
      <c r="G20" s="44">
        <v>96.6323</v>
      </c>
      <c r="H20" s="45" t="s">
        <v>80</v>
      </c>
      <c r="I20" s="90" t="s">
        <v>31</v>
      </c>
    </row>
    <row r="21" s="11" customFormat="1" ht="106" customHeight="1" spans="1:9">
      <c r="A21" s="30">
        <v>16</v>
      </c>
      <c r="B21" s="46" t="s">
        <v>81</v>
      </c>
      <c r="C21" s="32">
        <v>102.6678</v>
      </c>
      <c r="D21" s="48"/>
      <c r="E21" s="48"/>
      <c r="F21" s="48"/>
      <c r="G21" s="44">
        <v>102.6678</v>
      </c>
      <c r="H21" s="45" t="s">
        <v>82</v>
      </c>
      <c r="I21" s="90" t="s">
        <v>31</v>
      </c>
    </row>
    <row r="22" s="7" customFormat="1" ht="97" customHeight="1" spans="1:9">
      <c r="A22" s="30">
        <v>17</v>
      </c>
      <c r="B22" s="46" t="s">
        <v>83</v>
      </c>
      <c r="C22" s="32">
        <v>45.7507</v>
      </c>
      <c r="D22" s="49"/>
      <c r="E22" s="50"/>
      <c r="F22" s="48"/>
      <c r="G22" s="44">
        <v>45.7507</v>
      </c>
      <c r="H22" s="45" t="s">
        <v>84</v>
      </c>
      <c r="I22" s="90" t="s">
        <v>31</v>
      </c>
    </row>
    <row r="23" s="7" customFormat="1" ht="103" customHeight="1" spans="1:9">
      <c r="A23" s="30">
        <v>18</v>
      </c>
      <c r="B23" s="46" t="s">
        <v>85</v>
      </c>
      <c r="C23" s="32">
        <v>38.5511</v>
      </c>
      <c r="D23" s="49"/>
      <c r="E23" s="48"/>
      <c r="F23" s="48"/>
      <c r="G23" s="44">
        <v>38.5511</v>
      </c>
      <c r="H23" s="45" t="s">
        <v>86</v>
      </c>
      <c r="I23" s="90" t="s">
        <v>31</v>
      </c>
    </row>
    <row r="24" s="7" customFormat="1" ht="114" customHeight="1" spans="1:9">
      <c r="A24" s="30">
        <v>19</v>
      </c>
      <c r="B24" s="46" t="s">
        <v>87</v>
      </c>
      <c r="C24" s="32">
        <v>49.6061</v>
      </c>
      <c r="D24" s="49"/>
      <c r="E24" s="51">
        <v>12</v>
      </c>
      <c r="F24" s="48"/>
      <c r="G24" s="44">
        <v>37.6061</v>
      </c>
      <c r="H24" s="45" t="s">
        <v>88</v>
      </c>
      <c r="I24" s="90" t="s">
        <v>31</v>
      </c>
    </row>
    <row r="25" s="7" customFormat="1" ht="110" customHeight="1" spans="1:9">
      <c r="A25" s="30">
        <v>20</v>
      </c>
      <c r="B25" s="46" t="s">
        <v>89</v>
      </c>
      <c r="C25" s="32">
        <v>70.6742</v>
      </c>
      <c r="D25" s="49"/>
      <c r="E25" s="51"/>
      <c r="F25" s="48"/>
      <c r="G25" s="44">
        <v>70.6742</v>
      </c>
      <c r="H25" s="45" t="s">
        <v>90</v>
      </c>
      <c r="I25" s="90" t="s">
        <v>31</v>
      </c>
    </row>
    <row r="26" s="7" customFormat="1" ht="97" customHeight="1" spans="1:9">
      <c r="A26" s="30">
        <v>21</v>
      </c>
      <c r="B26" s="46" t="s">
        <v>91</v>
      </c>
      <c r="C26" s="32">
        <v>56.9464</v>
      </c>
      <c r="D26" s="49">
        <v>15</v>
      </c>
      <c r="E26" s="48"/>
      <c r="F26" s="48"/>
      <c r="G26" s="44">
        <v>41.9464</v>
      </c>
      <c r="H26" s="45" t="s">
        <v>92</v>
      </c>
      <c r="I26" s="90" t="s">
        <v>31</v>
      </c>
    </row>
    <row r="27" s="7" customFormat="1" ht="142" customHeight="1" spans="1:9">
      <c r="A27" s="30">
        <v>22</v>
      </c>
      <c r="B27" s="46" t="s">
        <v>93</v>
      </c>
      <c r="C27" s="32">
        <v>70.3245</v>
      </c>
      <c r="D27" s="49"/>
      <c r="E27" s="51">
        <v>8</v>
      </c>
      <c r="F27" s="48"/>
      <c r="G27" s="44">
        <v>62.3245</v>
      </c>
      <c r="H27" s="45" t="s">
        <v>94</v>
      </c>
      <c r="I27" s="90" t="s">
        <v>31</v>
      </c>
    </row>
    <row r="28" s="7" customFormat="1" ht="120" customHeight="1" spans="1:9">
      <c r="A28" s="30">
        <v>23</v>
      </c>
      <c r="B28" s="46" t="s">
        <v>95</v>
      </c>
      <c r="C28" s="32">
        <v>64.8249</v>
      </c>
      <c r="D28" s="49">
        <v>15</v>
      </c>
      <c r="E28" s="48"/>
      <c r="F28" s="48"/>
      <c r="G28" s="44">
        <v>49.8249</v>
      </c>
      <c r="H28" s="45" t="s">
        <v>96</v>
      </c>
      <c r="I28" s="90" t="s">
        <v>31</v>
      </c>
    </row>
    <row r="29" s="7" customFormat="1" ht="97" customHeight="1" spans="1:9">
      <c r="A29" s="30">
        <v>24</v>
      </c>
      <c r="B29" s="46" t="s">
        <v>97</v>
      </c>
      <c r="C29" s="32">
        <v>69.5618</v>
      </c>
      <c r="D29" s="49"/>
      <c r="E29" s="48"/>
      <c r="F29" s="48">
        <v>8</v>
      </c>
      <c r="G29" s="44">
        <v>61.5618</v>
      </c>
      <c r="H29" s="45" t="s">
        <v>98</v>
      </c>
      <c r="I29" s="90" t="s">
        <v>31</v>
      </c>
    </row>
    <row r="30" s="7" customFormat="1" ht="144" customHeight="1" spans="1:9">
      <c r="A30" s="30">
        <v>25</v>
      </c>
      <c r="B30" s="46" t="s">
        <v>99</v>
      </c>
      <c r="C30" s="32">
        <v>111.024</v>
      </c>
      <c r="D30" s="49">
        <v>20</v>
      </c>
      <c r="E30" s="48"/>
      <c r="F30" s="52"/>
      <c r="G30" s="44">
        <v>91.024</v>
      </c>
      <c r="H30" s="45" t="s">
        <v>100</v>
      </c>
      <c r="I30" s="90" t="s">
        <v>31</v>
      </c>
    </row>
    <row r="31" s="7" customFormat="1" ht="133" customHeight="1" spans="1:9">
      <c r="A31" s="30">
        <v>26</v>
      </c>
      <c r="B31" s="46" t="s">
        <v>101</v>
      </c>
      <c r="C31" s="32">
        <v>84.0775</v>
      </c>
      <c r="D31" s="49"/>
      <c r="E31" s="48">
        <v>21</v>
      </c>
      <c r="F31" s="52"/>
      <c r="G31" s="44">
        <v>63.0775</v>
      </c>
      <c r="H31" s="45" t="s">
        <v>102</v>
      </c>
      <c r="I31" s="90" t="s">
        <v>31</v>
      </c>
    </row>
    <row r="32" s="7" customFormat="1" ht="146" customHeight="1" spans="1:9">
      <c r="A32" s="30">
        <v>27</v>
      </c>
      <c r="B32" s="46" t="s">
        <v>103</v>
      </c>
      <c r="C32" s="32">
        <v>60.749</v>
      </c>
      <c r="D32" s="53"/>
      <c r="E32" s="52"/>
      <c r="F32" s="52"/>
      <c r="G32" s="44">
        <v>60.749</v>
      </c>
      <c r="H32" s="45" t="s">
        <v>104</v>
      </c>
      <c r="I32" s="90" t="s">
        <v>31</v>
      </c>
    </row>
    <row r="33" s="7" customFormat="1" ht="69" customHeight="1" spans="1:9">
      <c r="A33" s="54">
        <v>28</v>
      </c>
      <c r="B33" s="55" t="s">
        <v>105</v>
      </c>
      <c r="C33" s="56">
        <v>22</v>
      </c>
      <c r="D33" s="57">
        <v>10</v>
      </c>
      <c r="E33" s="58"/>
      <c r="F33" s="59"/>
      <c r="G33" s="60">
        <v>12</v>
      </c>
      <c r="H33" s="61" t="s">
        <v>105</v>
      </c>
      <c r="I33" s="92" t="s">
        <v>46</v>
      </c>
    </row>
    <row r="34" s="7" customFormat="1" ht="80" customHeight="1" spans="1:9">
      <c r="A34" s="62"/>
      <c r="B34" s="55" t="s">
        <v>106</v>
      </c>
      <c r="C34" s="63"/>
      <c r="D34" s="64"/>
      <c r="E34" s="65"/>
      <c r="F34" s="66"/>
      <c r="G34" s="60"/>
      <c r="H34" s="61" t="s">
        <v>106</v>
      </c>
      <c r="I34" s="92"/>
    </row>
    <row r="35" ht="60" customHeight="1" spans="1:9">
      <c r="A35" s="67">
        <v>29</v>
      </c>
      <c r="B35" s="68" t="s">
        <v>48</v>
      </c>
      <c r="C35" s="69">
        <v>95</v>
      </c>
      <c r="D35" s="70"/>
      <c r="E35" s="71"/>
      <c r="F35" s="72"/>
      <c r="G35" s="73">
        <v>95</v>
      </c>
      <c r="H35" s="74" t="s">
        <v>107</v>
      </c>
      <c r="I35" s="93" t="s">
        <v>108</v>
      </c>
    </row>
    <row r="36" ht="60" customHeight="1" spans="1:9">
      <c r="A36" s="75"/>
      <c r="B36" s="76"/>
      <c r="C36" s="77"/>
      <c r="D36" s="78"/>
      <c r="E36" s="79"/>
      <c r="F36" s="80"/>
      <c r="G36" s="81"/>
      <c r="H36" s="74" t="s">
        <v>109</v>
      </c>
      <c r="I36" s="94"/>
    </row>
    <row r="37" ht="60" customHeight="1" spans="1:9">
      <c r="A37" s="82"/>
      <c r="B37" s="83"/>
      <c r="C37" s="84"/>
      <c r="D37" s="85"/>
      <c r="E37" s="86"/>
      <c r="F37" s="87"/>
      <c r="G37" s="88"/>
      <c r="H37" s="89" t="s">
        <v>110</v>
      </c>
      <c r="I37" s="95"/>
    </row>
  </sheetData>
  <mergeCells count="23">
    <mergeCell ref="A1:I1"/>
    <mergeCell ref="C2:G2"/>
    <mergeCell ref="D3:G3"/>
    <mergeCell ref="A2:A5"/>
    <mergeCell ref="A33:A34"/>
    <mergeCell ref="A35:A37"/>
    <mergeCell ref="B2:B5"/>
    <mergeCell ref="B35:B37"/>
    <mergeCell ref="C3:C4"/>
    <mergeCell ref="C33:C34"/>
    <mergeCell ref="C35:C37"/>
    <mergeCell ref="D33:D34"/>
    <mergeCell ref="D35:D37"/>
    <mergeCell ref="E33:E34"/>
    <mergeCell ref="E35:E37"/>
    <mergeCell ref="F33:F34"/>
    <mergeCell ref="F35:F37"/>
    <mergeCell ref="G33:G34"/>
    <mergeCell ref="G35:G37"/>
    <mergeCell ref="H2:H4"/>
    <mergeCell ref="I2:I4"/>
    <mergeCell ref="I33:I34"/>
    <mergeCell ref="I35:I37"/>
  </mergeCells>
  <pageMargins left="0.75" right="0.75" top="1" bottom="1" header="0.5" footer="0.5"/>
  <pageSetup paperSize="8" scale="74"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A32"/>
  <sheetViews>
    <sheetView topLeftCell="A13" workbookViewId="0">
      <selection activeCell="A1" sqref="A1:A32"/>
    </sheetView>
  </sheetViews>
  <sheetFormatPr defaultColWidth="9" defaultRowHeight="13.5"/>
  <cols>
    <col min="1" max="1" width="35.375" customWidth="1"/>
  </cols>
  <sheetData>
    <row r="1" ht="20.25" spans="1:1">
      <c r="A1" s="1">
        <v>71.1195</v>
      </c>
    </row>
    <row r="2" ht="20.25" spans="1:1">
      <c r="A2" s="1">
        <v>68.6444</v>
      </c>
    </row>
    <row r="3" ht="20.25" spans="1:1">
      <c r="A3" s="1">
        <v>67.6909</v>
      </c>
    </row>
    <row r="4" ht="20.25" spans="1:1">
      <c r="A4" s="1">
        <v>99.9674</v>
      </c>
    </row>
    <row r="5" ht="20.25" spans="1:1">
      <c r="A5" s="1">
        <v>214.3169</v>
      </c>
    </row>
    <row r="6" ht="20.25" spans="1:1">
      <c r="A6" s="1">
        <v>46.0284</v>
      </c>
    </row>
    <row r="7" ht="20.25" spans="1:1">
      <c r="A7" s="2">
        <v>74.5122</v>
      </c>
    </row>
    <row r="8" ht="20.25" spans="1:1">
      <c r="A8" s="1">
        <v>69.7214</v>
      </c>
    </row>
    <row r="9" ht="20.25" spans="1:1">
      <c r="A9" s="2">
        <v>94.0811</v>
      </c>
    </row>
    <row r="10" ht="20.25" spans="1:1">
      <c r="A10" s="1">
        <v>39.9741</v>
      </c>
    </row>
    <row r="11" ht="20.25" spans="1:1">
      <c r="A11" s="1">
        <v>36.9964</v>
      </c>
    </row>
    <row r="12" ht="20.25" spans="1:1">
      <c r="A12" s="1">
        <v>95.7981</v>
      </c>
    </row>
    <row r="13" ht="20.25" spans="1:1">
      <c r="A13" s="1">
        <v>117.879</v>
      </c>
    </row>
    <row r="14" ht="20.25" spans="1:1">
      <c r="A14" s="1">
        <v>102.6678</v>
      </c>
    </row>
    <row r="15" ht="20.25" spans="1:1">
      <c r="A15" s="1">
        <v>45.7507</v>
      </c>
    </row>
    <row r="16" ht="20.25" spans="1:1">
      <c r="A16" s="1">
        <v>38.5511</v>
      </c>
    </row>
    <row r="17" ht="20.25" spans="1:1">
      <c r="A17" s="1">
        <v>49.6061</v>
      </c>
    </row>
    <row r="18" ht="20.25" spans="1:1">
      <c r="A18" s="1">
        <v>70.6742</v>
      </c>
    </row>
    <row r="19" ht="20.25" spans="1:1">
      <c r="A19" s="1">
        <v>56.9464</v>
      </c>
    </row>
    <row r="20" ht="20.25" spans="1:1">
      <c r="A20" s="1">
        <v>70.3245</v>
      </c>
    </row>
    <row r="21" ht="20.25" spans="1:1">
      <c r="A21" s="1">
        <v>64.8249</v>
      </c>
    </row>
    <row r="22" ht="20.25" spans="1:1">
      <c r="A22" s="1">
        <v>69.5618</v>
      </c>
    </row>
    <row r="23" ht="20.25" spans="1:1">
      <c r="A23" s="1">
        <v>111.024</v>
      </c>
    </row>
    <row r="24" ht="20.25" spans="1:1">
      <c r="A24" s="1">
        <v>84.0775</v>
      </c>
    </row>
    <row r="25" ht="20.25" spans="1:1">
      <c r="A25" s="1">
        <v>60.749</v>
      </c>
    </row>
    <row r="26" ht="20.25" spans="1:1">
      <c r="A26" s="3">
        <v>20</v>
      </c>
    </row>
    <row r="27" spans="1:1">
      <c r="A27" s="4">
        <v>25</v>
      </c>
    </row>
    <row r="28" spans="1:1">
      <c r="A28" s="5"/>
    </row>
    <row r="29" spans="1:1">
      <c r="A29" s="4">
        <v>120</v>
      </c>
    </row>
    <row r="30" spans="1:1">
      <c r="A30" s="6"/>
    </row>
    <row r="31" spans="1:1">
      <c r="A31" s="5"/>
    </row>
    <row r="32" spans="1:1">
      <c r="A32">
        <f>SUM(A1:A31)</f>
        <v>2086.4878</v>
      </c>
    </row>
  </sheetData>
  <mergeCells count="2">
    <mergeCell ref="A27:A28"/>
    <mergeCell ref="A29:A3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守护你的港湾</cp:lastModifiedBy>
  <dcterms:created xsi:type="dcterms:W3CDTF">2022-02-24T17:08:00Z</dcterms:created>
  <dcterms:modified xsi:type="dcterms:W3CDTF">2025-12-30T07:28:01Z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D994DFC31C994EB09B34F60D80921385_13</vt:lpwstr>
  </property>
  <property fmtid="{D5CDD505-2E9C-101B-9397-08002B2CF9AE}" pid="3" name="KSOProductBuildVer">
    <vt:lpwstr>2052-12.1.0.19770</vt:lpwstr>
  </property>
</Properties>
</file>